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7440" windowHeight="1650" tabRatio="906"/>
  </bookViews>
  <sheets>
    <sheet name="申請書レイアウト " sheetId="4" r:id="rId1"/>
    <sheet name="申請書入力用 " sheetId="6" r:id="rId2"/>
  </sheets>
  <definedNames>
    <definedName name="_xlnm.Print_Area" localSheetId="0">'申請書レイアウト '!$A$1:$AU$47</definedName>
    <definedName name="_xlnm.Print_Area" localSheetId="1">'申請書入力用 '!$A$1:$C$52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6" l="1"/>
  <c r="E2" i="6"/>
  <c r="D44" i="4"/>
  <c r="D43" i="4"/>
  <c r="AA42" i="4"/>
  <c r="D42" i="4"/>
  <c r="D41" i="4"/>
  <c r="D39" i="4"/>
  <c r="D38" i="4"/>
  <c r="D37" i="4"/>
  <c r="D35" i="4"/>
  <c r="D34" i="4"/>
  <c r="J33" i="4"/>
  <c r="D32" i="4"/>
  <c r="D31" i="4"/>
  <c r="D30" i="4"/>
  <c r="D28" i="4"/>
  <c r="D27" i="4"/>
  <c r="J26" i="4"/>
  <c r="AA25" i="4"/>
  <c r="D25" i="4"/>
  <c r="AQ23" i="4"/>
  <c r="AL23" i="4"/>
  <c r="AH23" i="4"/>
  <c r="T23" i="4"/>
  <c r="Q23" i="4"/>
  <c r="M23" i="4"/>
  <c r="M22" i="4"/>
  <c r="AQ21" i="4"/>
  <c r="AL21" i="4"/>
  <c r="AH21" i="4"/>
  <c r="T21" i="4"/>
  <c r="Q21" i="4"/>
  <c r="M21" i="4"/>
  <c r="M20" i="4"/>
  <c r="AQ19" i="4"/>
  <c r="AL19" i="4"/>
  <c r="AH19" i="4"/>
  <c r="T19" i="4"/>
  <c r="Q19" i="4"/>
  <c r="M19" i="4"/>
  <c r="M18" i="4"/>
  <c r="AQ17" i="4"/>
  <c r="AL17" i="4"/>
  <c r="AH17" i="4"/>
  <c r="T17" i="4"/>
  <c r="Q17" i="4"/>
  <c r="M17" i="4"/>
  <c r="M16" i="4"/>
  <c r="M15" i="4"/>
  <c r="D14" i="4"/>
  <c r="AQ13" i="4"/>
  <c r="AL13" i="4"/>
  <c r="AH13" i="4"/>
  <c r="M13" i="4"/>
  <c r="M12" i="4"/>
  <c r="AQ11" i="4"/>
  <c r="AL11" i="4"/>
  <c r="AH11" i="4"/>
  <c r="T11" i="4"/>
  <c r="Q11" i="4"/>
  <c r="M11" i="4"/>
  <c r="M10" i="4"/>
  <c r="D9" i="4"/>
  <c r="D8" i="4"/>
  <c r="I7" i="4"/>
  <c r="D6" i="4"/>
  <c r="AR5" i="4"/>
  <c r="AP5" i="4"/>
  <c r="AL5" i="4"/>
  <c r="AJ5" i="4"/>
  <c r="AE5" i="4"/>
  <c r="U5" i="4"/>
  <c r="D5" i="4"/>
  <c r="AT4" i="4"/>
  <c r="AR4" i="4"/>
  <c r="AP4" i="4"/>
  <c r="AN4" i="4"/>
  <c r="AL4" i="4"/>
  <c r="AJ4" i="4"/>
  <c r="AI4" i="4"/>
  <c r="AG4" i="4"/>
  <c r="AF4" i="4"/>
  <c r="AD4" i="4"/>
  <c r="AC4" i="4"/>
  <c r="AA4" i="4"/>
  <c r="O4" i="4"/>
  <c r="N4" i="4"/>
  <c r="L4" i="4"/>
  <c r="K4" i="4"/>
  <c r="J4" i="4"/>
  <c r="H4" i="4"/>
  <c r="G4" i="4"/>
  <c r="F4" i="4"/>
  <c r="E4" i="4"/>
  <c r="D4" i="4"/>
  <c r="AR3" i="4"/>
  <c r="AP3" i="4"/>
  <c r="AL3" i="4"/>
  <c r="AJ3" i="4"/>
  <c r="AG3" i="4"/>
  <c r="AF3" i="4"/>
  <c r="AD3" i="4"/>
</calcChain>
</file>

<file path=xl/sharedStrings.xml><?xml version="1.0" encoding="utf-8"?>
<sst xmlns="http://schemas.openxmlformats.org/spreadsheetml/2006/main" count="164" uniqueCount="101">
  <si>
    <t>要介護・要支援状態区分</t>
  </si>
  <si>
    <t>申請年月日</t>
    <rPh sb="0" eb="2">
      <t>しんせい</t>
    </rPh>
    <rPh sb="2" eb="3">
      <t>ねん</t>
    </rPh>
    <rPh sb="3" eb="4">
      <t>つき</t>
    </rPh>
    <rPh sb="4" eb="5">
      <t>ひ</t>
    </rPh>
    <phoneticPr fontId="18" type="Hiragana"/>
  </si>
  <si>
    <t>事業所の電話番号</t>
  </si>
  <si>
    <t>連絡先氏名（フリガナ）</t>
  </si>
  <si>
    <t>①介護保険施設の名称・所在地等</t>
  </si>
  <si>
    <t>過去６月間の入院、入所の有無</t>
    <rPh sb="0" eb="2">
      <t>かこ</t>
    </rPh>
    <rPh sb="3" eb="4">
      <t>つき</t>
    </rPh>
    <rPh sb="4" eb="5">
      <t>あいだ</t>
    </rPh>
    <rPh sb="6" eb="8">
      <t>にゅういん</t>
    </rPh>
    <rPh sb="9" eb="11">
      <t>にゅうしょ</t>
    </rPh>
    <rPh sb="12" eb="14">
      <t>うむ</t>
    </rPh>
    <phoneticPr fontId="18" type="Hiragana"/>
  </si>
  <si>
    <t>ラベル</t>
  </si>
  <si>
    <t>④期間（終期）</t>
  </si>
  <si>
    <t>③医療機関の名称・所在地等</t>
  </si>
  <si>
    <t>提出代行者の情報</t>
    <rPh sb="0" eb="2">
      <t>ていしゅつ</t>
    </rPh>
    <rPh sb="2" eb="5">
      <t>だいこうしゃ</t>
    </rPh>
    <rPh sb="6" eb="8">
      <t>じょうほう</t>
    </rPh>
    <phoneticPr fontId="18" type="Hiragana"/>
  </si>
  <si>
    <t>申請年月日</t>
  </si>
  <si>
    <t>医療機関の所在地</t>
    <rPh sb="0" eb="2">
      <t>いりょう</t>
    </rPh>
    <rPh sb="2" eb="4">
      <t>きかん</t>
    </rPh>
    <rPh sb="5" eb="8">
      <t>しょざいち</t>
    </rPh>
    <phoneticPr fontId="18" type="Hiragana"/>
  </si>
  <si>
    <t>種別</t>
  </si>
  <si>
    <t>転出元自治体（市町村）名</t>
  </si>
  <si>
    <t>性別</t>
  </si>
  <si>
    <t>事業所の名称</t>
  </si>
  <si>
    <t>パラメータ</t>
  </si>
  <si>
    <t>種別</t>
    <rPh sb="0" eb="2">
      <t>しゅべつ</t>
    </rPh>
    <phoneticPr fontId="18" type="Hiragana"/>
  </si>
  <si>
    <t>医療機関の電話番号</t>
  </si>
  <si>
    <t>郵便番号（住所）※ハイフンなしで入力</t>
  </si>
  <si>
    <t>被保険者番号（半角10桁）</t>
  </si>
  <si>
    <t>②介護保険施設の名称・所在地等</t>
  </si>
  <si>
    <t>連絡先氏名</t>
    <rPh sb="0" eb="3">
      <t>れんらくさき</t>
    </rPh>
    <rPh sb="3" eb="5">
      <t>しめい</t>
    </rPh>
    <phoneticPr fontId="18" type="Hiragana"/>
  </si>
  <si>
    <t>主治医の有無</t>
  </si>
  <si>
    <t>月</t>
  </si>
  <si>
    <t>生年月日</t>
  </si>
  <si>
    <t>電話番号</t>
  </si>
  <si>
    <t>日</t>
  </si>
  <si>
    <t>※14日以内に他自治体から転入した者のみ記入</t>
  </si>
  <si>
    <t>被保険者番号</t>
    <rPh sb="0" eb="4">
      <t>ひほけんしゃ</t>
    </rPh>
    <rPh sb="4" eb="6">
      <t>ばんごう</t>
    </rPh>
    <phoneticPr fontId="18" type="Hiragana"/>
  </si>
  <si>
    <t>現在、転出元自治体に要介護・要支援認定を申請中ですか</t>
  </si>
  <si>
    <t>連絡先電話番号</t>
  </si>
  <si>
    <t>特定疾病名
第二号被保険者のみ記入</t>
    <rPh sb="0" eb="2">
      <t>とくてい</t>
    </rPh>
    <rPh sb="2" eb="4">
      <t>しっぺい</t>
    </rPh>
    <rPh sb="4" eb="5">
      <t>めい</t>
    </rPh>
    <rPh sb="6" eb="7">
      <t>だい</t>
    </rPh>
    <rPh sb="7" eb="8">
      <t>2</t>
    </rPh>
    <rPh sb="8" eb="9">
      <t>ごう</t>
    </rPh>
    <rPh sb="9" eb="13">
      <t>ひほけんしゃ</t>
    </rPh>
    <rPh sb="15" eb="17">
      <t>きにゅう</t>
    </rPh>
    <phoneticPr fontId="18" type="Hiragana"/>
  </si>
  <si>
    <t>過去6カ月間の介護保険施設、医療機関等への入所、入院の有無</t>
  </si>
  <si>
    <t>医療保険者名</t>
  </si>
  <si>
    <t>認定調査の日程調整に関する連絡先</t>
    <rPh sb="0" eb="2">
      <t>にんてい</t>
    </rPh>
    <rPh sb="2" eb="4">
      <t>ちょうさ</t>
    </rPh>
    <rPh sb="5" eb="7">
      <t>にってい</t>
    </rPh>
    <rPh sb="7" eb="9">
      <t>ちょうせい</t>
    </rPh>
    <rPh sb="10" eb="11">
      <t>かん</t>
    </rPh>
    <rPh sb="13" eb="15">
      <t>れんらく</t>
    </rPh>
    <rPh sb="15" eb="16">
      <t>さき</t>
    </rPh>
    <phoneticPr fontId="18" type="Hiragana"/>
  </si>
  <si>
    <t>④医療機関の名称・所在地等</t>
  </si>
  <si>
    <t>被保険者氏名（フリガナ）</t>
  </si>
  <si>
    <t>郵便番号（事業所の住所）※ハイフンなしで入力</t>
  </si>
  <si>
    <t>主治医の氏名</t>
  </si>
  <si>
    <t>住所</t>
    <rPh sb="0" eb="2">
      <t>じゅうしょ</t>
    </rPh>
    <phoneticPr fontId="18" type="Hiragana"/>
  </si>
  <si>
    <t>④期間（始期）</t>
  </si>
  <si>
    <t>医療機関名</t>
  </si>
  <si>
    <t>郵便番号（医療機関の所在地）※ハイフンなしで入力</t>
  </si>
  <si>
    <t>医療保険被保険者証記号番号</t>
  </si>
  <si>
    <t>特定疾病名</t>
  </si>
  <si>
    <t>②期間（始期）</t>
  </si>
  <si>
    <t>変更申請の理由</t>
  </si>
  <si>
    <t>連絡先氏名（漢字）</t>
  </si>
  <si>
    <t>被保険者本人との関係</t>
  </si>
  <si>
    <t>連絡先メールアドレス</t>
  </si>
  <si>
    <t>①介護保険施設の名称等・所在地</t>
    <rPh sb="10" eb="11">
      <t>など</t>
    </rPh>
    <phoneticPr fontId="18" type="Hiragana"/>
  </si>
  <si>
    <t>①期間（始期）</t>
  </si>
  <si>
    <t>郵便番号</t>
    <rPh sb="0" eb="2">
      <t>ゆうびん</t>
    </rPh>
    <rPh sb="2" eb="4">
      <t>ばんごう</t>
    </rPh>
    <phoneticPr fontId="18" type="Hiragana"/>
  </si>
  <si>
    <t>主治医の氏名</t>
    <rPh sb="0" eb="3">
      <t>しゅじい</t>
    </rPh>
    <rPh sb="4" eb="6">
      <t>しめい</t>
    </rPh>
    <phoneticPr fontId="18" type="Hiragana"/>
  </si>
  <si>
    <t>主治医の有無</t>
    <rPh sb="0" eb="3">
      <t>しゅじい</t>
    </rPh>
    <rPh sb="4" eb="6">
      <t>うむ</t>
    </rPh>
    <phoneticPr fontId="18" type="Hiragana"/>
  </si>
  <si>
    <t>フリガナ</t>
  </si>
  <si>
    <t>年</t>
  </si>
  <si>
    <t>被保険者氏名</t>
    <rPh sb="0" eb="4">
      <t>ひほけんしゃ</t>
    </rPh>
    <rPh sb="4" eb="6">
      <t>しめい</t>
    </rPh>
    <phoneticPr fontId="18" type="Hiragana"/>
  </si>
  <si>
    <t>電話番号</t>
    <rPh sb="0" eb="2">
      <t>でんわ</t>
    </rPh>
    <rPh sb="2" eb="4">
      <t>ばんごう</t>
    </rPh>
    <phoneticPr fontId="18" type="Hiragana"/>
  </si>
  <si>
    <t>医療機関名</t>
    <rPh sb="0" eb="2">
      <t>いりょう</t>
    </rPh>
    <rPh sb="2" eb="4">
      <t>きかん</t>
    </rPh>
    <rPh sb="4" eb="5">
      <t>な</t>
    </rPh>
    <phoneticPr fontId="18" type="Hiragana"/>
  </si>
  <si>
    <t>有効期限（始期）</t>
    <rPh sb="0" eb="2">
      <t>ゆうこう</t>
    </rPh>
    <rPh sb="2" eb="4">
      <t>きげん</t>
    </rPh>
    <rPh sb="5" eb="7">
      <t>しき</t>
    </rPh>
    <phoneticPr fontId="18" type="Hiragana"/>
  </si>
  <si>
    <t>転出元自治体（市町村）名</t>
    <rPh sb="0" eb="2">
      <t>てんしゅつ</t>
    </rPh>
    <rPh sb="2" eb="3">
      <t>もと</t>
    </rPh>
    <rPh sb="3" eb="6">
      <t>じちたい</t>
    </rPh>
    <rPh sb="7" eb="10">
      <t>しちょうそん</t>
    </rPh>
    <rPh sb="11" eb="12">
      <t>めい</t>
    </rPh>
    <phoneticPr fontId="18" type="Hiragana"/>
  </si>
  <si>
    <t>要介護・要支援認定を申請中</t>
    <rPh sb="0" eb="3">
      <t>ようかいご</t>
    </rPh>
    <rPh sb="4" eb="7">
      <t>ようしえん</t>
    </rPh>
    <rPh sb="7" eb="9">
      <t>にんてい</t>
    </rPh>
    <rPh sb="10" eb="13">
      <t>しんせいちゅう</t>
    </rPh>
    <phoneticPr fontId="18" type="Hiragana"/>
  </si>
  <si>
    <t>③期間（始期）</t>
  </si>
  <si>
    <t>個人番号</t>
  </si>
  <si>
    <t>有効期限（終期）</t>
  </si>
  <si>
    <t>被保険者の情報</t>
    <rPh sb="0" eb="4">
      <t>ひほけんしゃ</t>
    </rPh>
    <rPh sb="5" eb="7">
      <t>じょうほう</t>
    </rPh>
    <phoneticPr fontId="18" type="Hiragana"/>
  </si>
  <si>
    <t>主治医の情報</t>
    <rPh sb="0" eb="3">
      <t>しゅじい</t>
    </rPh>
    <rPh sb="4" eb="6">
      <t>じょうほう</t>
    </rPh>
    <phoneticPr fontId="18" type="Hiragana"/>
  </si>
  <si>
    <t>医療機関の電話番号</t>
    <rPh sb="0" eb="2">
      <t>いりょう</t>
    </rPh>
    <rPh sb="2" eb="4">
      <t>きかん</t>
    </rPh>
    <rPh sb="5" eb="7">
      <t>でんわ</t>
    </rPh>
    <rPh sb="7" eb="9">
      <t>ばんごう</t>
    </rPh>
    <phoneticPr fontId="18" type="Hiragana"/>
  </si>
  <si>
    <t>本人同意</t>
    <rPh sb="0" eb="2">
      <t>ほんにん</t>
    </rPh>
    <rPh sb="2" eb="4">
      <t>どうい</t>
    </rPh>
    <phoneticPr fontId="18" type="Hiragana"/>
  </si>
  <si>
    <t>介護サービス計画の作成等介護保険事業の適切な運営のために必要があるときは、要介護認定・要支援認定にかかる調査内容、介護認定審査会による判定結果・意見、及び主治医意見書を、中間市から地域包括支援センター、居宅介護支援事業者、居宅サービス事業者若しくは介護保険施設の関係人、主治医意見書を記載した医師又は認定調査に従事した調査員に提示することに同意します。</t>
    <rPh sb="85" eb="88">
      <t>なかまし</t>
    </rPh>
    <phoneticPr fontId="18" type="Hiragana"/>
  </si>
  <si>
    <t>前回の要介護認定の結果等</t>
    <rPh sb="0" eb="2">
      <t>ぜんかい</t>
    </rPh>
    <rPh sb="3" eb="6">
      <t>ようかいご</t>
    </rPh>
    <rPh sb="6" eb="8">
      <t>にんてい</t>
    </rPh>
    <rPh sb="9" eb="11">
      <t>けっか</t>
    </rPh>
    <rPh sb="11" eb="12">
      <t>など</t>
    </rPh>
    <phoneticPr fontId="18" type="Hiragana"/>
  </si>
  <si>
    <t>変更申請の理由</t>
    <rPh sb="0" eb="2">
      <t>へんこう</t>
    </rPh>
    <rPh sb="2" eb="4">
      <t>しんせい</t>
    </rPh>
    <rPh sb="5" eb="7">
      <t>りゆう</t>
    </rPh>
    <phoneticPr fontId="18" type="Hiragana"/>
  </si>
  <si>
    <t>次のとおり申請します。</t>
    <rPh sb="0" eb="1">
      <t>つぎ</t>
    </rPh>
    <rPh sb="5" eb="7">
      <t>しんせい</t>
    </rPh>
    <phoneticPr fontId="18" type="Hiragana"/>
  </si>
  <si>
    <t>中間市長　様</t>
    <rPh sb="0" eb="2">
      <t>なかま</t>
    </rPh>
    <rPh sb="2" eb="4">
      <t>しちょう</t>
    </rPh>
    <rPh sb="5" eb="6">
      <t>さま</t>
    </rPh>
    <phoneticPr fontId="18" type="Hiragana"/>
  </si>
  <si>
    <t>申請事由</t>
    <rPh sb="0" eb="2">
      <t>しんせい</t>
    </rPh>
    <rPh sb="2" eb="4">
      <t>じゆう</t>
    </rPh>
    <phoneticPr fontId="18" type="Hiragana"/>
  </si>
  <si>
    <t>要介護・要支援認定（新規・更新・区分変更）申請</t>
    <rPh sb="0" eb="3">
      <t>ようかいご</t>
    </rPh>
    <rPh sb="4" eb="7">
      <t>ようしえん</t>
    </rPh>
    <rPh sb="7" eb="9">
      <t>にんてい</t>
    </rPh>
    <rPh sb="10" eb="12">
      <t>しんき</t>
    </rPh>
    <rPh sb="13" eb="15">
      <t>こうしん</t>
    </rPh>
    <rPh sb="16" eb="18">
      <t>くぶん</t>
    </rPh>
    <rPh sb="18" eb="20">
      <t>へんこう</t>
    </rPh>
    <rPh sb="21" eb="23">
      <t>しんせい</t>
    </rPh>
    <phoneticPr fontId="18" type="Hiragana"/>
  </si>
  <si>
    <t>申請日</t>
  </si>
  <si>
    <t>①期間（終期）</t>
  </si>
  <si>
    <t>②期間（終期）</t>
  </si>
  <si>
    <t>③期間（終期）</t>
  </si>
  <si>
    <t>要介護・要支援状態区分</t>
    <rPh sb="0" eb="3">
      <t>ようかいご</t>
    </rPh>
    <rPh sb="4" eb="7">
      <t>ようしえん</t>
    </rPh>
    <rPh sb="7" eb="9">
      <t>じょうたい</t>
    </rPh>
    <rPh sb="9" eb="11">
      <t>くぶん</t>
    </rPh>
    <phoneticPr fontId="18" type="Hiragana"/>
  </si>
  <si>
    <t>②介護保険施設の名称等・所在地</t>
    <rPh sb="10" eb="11">
      <t>など</t>
    </rPh>
    <phoneticPr fontId="18" type="Hiragana"/>
  </si>
  <si>
    <t>③医療機関の名称等・所在地</t>
    <rPh sb="8" eb="9">
      <t>など</t>
    </rPh>
    <phoneticPr fontId="18" type="Hiragana"/>
  </si>
  <si>
    <t>④医療機関の名称等・所在地</t>
    <rPh sb="8" eb="9">
      <t>など</t>
    </rPh>
    <phoneticPr fontId="18" type="Hiragana"/>
  </si>
  <si>
    <t>担当者の電話番号</t>
    <rPh sb="0" eb="3">
      <t>たんとうしゃ</t>
    </rPh>
    <rPh sb="4" eb="6">
      <t>でんわ</t>
    </rPh>
    <rPh sb="6" eb="8">
      <t>ばんごう</t>
    </rPh>
    <phoneticPr fontId="18" type="Hiragana"/>
  </si>
  <si>
    <t>担当者のメールアドレス</t>
    <rPh sb="0" eb="3">
      <t>たんとうしゃ</t>
    </rPh>
    <phoneticPr fontId="18" type="Hiragana"/>
  </si>
  <si>
    <t>被保険者との関係</t>
    <rPh sb="0" eb="4">
      <t>ひほけんしゃ</t>
    </rPh>
    <rPh sb="6" eb="8">
      <t>かんけい</t>
    </rPh>
    <phoneticPr fontId="18" type="Hiragana"/>
  </si>
  <si>
    <t>　　同意する</t>
    <rPh sb="2" eb="4">
      <t>どうい</t>
    </rPh>
    <phoneticPr fontId="18" type="Hiragana"/>
  </si>
  <si>
    <t>個人番号（マイナンバー）（半角12桁）</t>
  </si>
  <si>
    <t>被保険者氏名（漢字）</t>
  </si>
  <si>
    <t>有効期限（始期）</t>
  </si>
  <si>
    <t>「はい」の場合、申請日</t>
  </si>
  <si>
    <t>※現在、認定を受けている場合のみ記入</t>
    <rPh sb="1" eb="3">
      <t>げんざい</t>
    </rPh>
    <rPh sb="4" eb="6">
      <t>にんてい</t>
    </rPh>
    <rPh sb="7" eb="8">
      <t>う</t>
    </rPh>
    <rPh sb="12" eb="14">
      <t>ばあい</t>
    </rPh>
    <rPh sb="16" eb="18">
      <t>きにゅう</t>
    </rPh>
    <phoneticPr fontId="18" type="Hiragana"/>
  </si>
  <si>
    <t>事業所の住所</t>
    <rPh sb="0" eb="3">
      <t>じぎょうしょ</t>
    </rPh>
    <rPh sb="4" eb="6">
      <t>じゅうしょ</t>
    </rPh>
    <phoneticPr fontId="18" type="Hiragana"/>
  </si>
  <si>
    <t>申請の情報</t>
    <rPh sb="0" eb="2">
      <t>しんせい</t>
    </rPh>
    <rPh sb="3" eb="5">
      <t>じょうほう</t>
    </rPh>
    <phoneticPr fontId="18" type="Hiragana"/>
  </si>
  <si>
    <t>医療保険の情報</t>
    <rPh sb="0" eb="2">
      <t>いりょう</t>
    </rPh>
    <rPh sb="2" eb="4">
      <t>ほけん</t>
    </rPh>
    <rPh sb="5" eb="7">
      <t>じょうほう</t>
    </rPh>
    <phoneticPr fontId="18" type="Hiragana"/>
  </si>
  <si>
    <t>医療保険被保険者証記号番号枝番</t>
    <rPh sb="13" eb="15">
      <t>えだばん</t>
    </rPh>
    <phoneticPr fontId="18" type="Hiragana"/>
  </si>
  <si>
    <t>名称</t>
  </si>
  <si>
    <t>過去６ヶ月の介護保険施設・医療機関等への入院・入所</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</si>
</sst>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游ゴシック"/>
      <family val="3"/>
      <scheme val="minor"/>
    </font>
    <font>
      <sz val="11"/>
      <color theme="1"/>
      <name val="游ゴシック"/>
      <family val="3"/>
      <scheme val="minor"/>
    </font>
    <font>
      <sz val="11"/>
      <color theme="0"/>
      <name val="游ゴシック"/>
      <family val="2"/>
      <scheme val="minor"/>
    </font>
    <font>
      <sz val="11"/>
      <color rgb="FF9C6500"/>
      <name val="游ゴシック"/>
      <family val="2"/>
      <scheme val="minor"/>
    </font>
    <font>
      <sz val="18"/>
      <color theme="3"/>
      <name val="游ゴシック Light"/>
      <family val="2"/>
      <scheme val="major"/>
    </font>
    <font>
      <b/>
      <sz val="11"/>
      <color theme="0"/>
      <name val="游ゴシック"/>
      <family val="2"/>
      <scheme val="minor"/>
    </font>
    <font>
      <sz val="11"/>
      <color rgb="FFFA7D00"/>
      <name val="游ゴシック"/>
      <family val="2"/>
      <scheme val="minor"/>
    </font>
    <font>
      <sz val="11"/>
      <color rgb="FF3F3F76"/>
      <name val="游ゴシック"/>
      <family val="2"/>
      <scheme val="minor"/>
    </font>
    <font>
      <b/>
      <sz val="11"/>
      <color rgb="FF3F3F3F"/>
      <name val="游ゴシック"/>
      <family val="2"/>
      <scheme val="minor"/>
    </font>
    <font>
      <sz val="11"/>
      <color rgb="FF9C0006"/>
      <name val="游ゴシック"/>
      <family val="2"/>
      <scheme val="minor"/>
    </font>
    <font>
      <sz val="11"/>
      <color rgb="FF006100"/>
      <name val="游ゴシック"/>
      <family val="2"/>
      <scheme val="minor"/>
    </font>
    <font>
      <b/>
      <sz val="15"/>
      <color theme="3"/>
      <name val="游ゴシック"/>
      <family val="2"/>
      <scheme val="minor"/>
    </font>
    <font>
      <b/>
      <sz val="13"/>
      <color theme="3"/>
      <name val="游ゴシック"/>
      <family val="2"/>
      <scheme val="minor"/>
    </font>
    <font>
      <b/>
      <sz val="11"/>
      <color theme="3"/>
      <name val="游ゴシック"/>
      <family val="2"/>
      <scheme val="minor"/>
    </font>
    <font>
      <b/>
      <sz val="11"/>
      <color rgb="FFFA7D00"/>
      <name val="游ゴシック"/>
      <family val="2"/>
      <scheme val="minor"/>
    </font>
    <font>
      <i/>
      <sz val="11"/>
      <color rgb="FF7F7F7F"/>
      <name val="游ゴシック"/>
      <family val="2"/>
      <scheme val="minor"/>
    </font>
    <font>
      <sz val="11"/>
      <color rgb="FFFF0000"/>
      <name val="游ゴシック"/>
      <family val="2"/>
      <scheme val="minor"/>
    </font>
    <font>
      <b/>
      <sz val="11"/>
      <color theme="1"/>
      <name val="游ゴシック"/>
      <family val="3"/>
      <scheme val="minor"/>
    </font>
    <font>
      <sz val="6"/>
      <name val="游ゴシック"/>
      <family val="3"/>
    </font>
    <font>
      <sz val="6"/>
      <color theme="1"/>
      <name val="メイリオ"/>
      <family val="3"/>
    </font>
    <font>
      <sz val="11"/>
      <color theme="1"/>
      <name val="メイリオ"/>
      <family val="3"/>
    </font>
    <font>
      <b/>
      <sz val="11"/>
      <color theme="1"/>
      <name val="メイリオ"/>
      <family val="3"/>
    </font>
    <font>
      <sz val="4.5"/>
      <color theme="1"/>
      <name val="メイリオ"/>
      <family val="3"/>
    </font>
    <font>
      <sz val="5"/>
      <color theme="1"/>
      <name val="メイリオ"/>
      <family val="3"/>
    </font>
    <font>
      <sz val="11"/>
      <name val="メイリオ"/>
      <family val="3"/>
    </font>
    <font>
      <sz val="6"/>
      <name val="メイリオ"/>
      <family val="3"/>
    </font>
    <font>
      <sz val="9"/>
      <name val="メイリオ"/>
      <family val="3"/>
    </font>
    <font>
      <sz val="10"/>
      <color theme="1"/>
      <name val="メイリオ"/>
      <family val="3"/>
    </font>
    <font>
      <b/>
      <sz val="10"/>
      <color theme="1"/>
      <name val="メイリオ"/>
      <family val="3"/>
    </font>
    <font>
      <sz val="10"/>
      <color theme="0"/>
      <name val="メイリオ"/>
      <family val="3"/>
    </font>
    <font>
      <sz val="9"/>
      <name val="MS UI Gothic"/>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s>
  <borders count="2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0"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38" fontId="1" fillId="0" borderId="0" applyFont="0" applyFill="0" applyBorder="0" applyAlignment="0" applyProtection="0">
      <alignment vertical="center"/>
    </xf>
  </cellStyleXfs>
  <cellXfs count="126">
    <xf numFmtId="0" fontId="0" fillId="0" borderId="0" xfId="0">
      <alignment vertical="center"/>
    </xf>
    <xf numFmtId="0" fontId="19" fillId="0" borderId="0" xfId="0" applyFont="1" applyFill="1" applyAlignment="1">
      <alignment vertical="center"/>
    </xf>
    <xf numFmtId="0" fontId="20" fillId="0" borderId="0" xfId="0" applyFont="1" applyAlignment="1">
      <alignment vertical="center"/>
    </xf>
    <xf numFmtId="0" fontId="19" fillId="0" borderId="0" xfId="0" applyFont="1" applyFill="1" applyBorder="1" applyAlignment="1">
      <alignment vertical="center"/>
    </xf>
    <xf numFmtId="0" fontId="19" fillId="0" borderId="10" xfId="0" applyFont="1" applyFill="1" applyBorder="1" applyAlignment="1">
      <alignment vertical="center"/>
    </xf>
    <xf numFmtId="0" fontId="19" fillId="0" borderId="14"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1" xfId="0" applyFont="1" applyFill="1" applyBorder="1" applyAlignment="1">
      <alignment vertical="center"/>
    </xf>
    <xf numFmtId="0" fontId="19" fillId="0" borderId="12" xfId="0" applyFont="1" applyFill="1" applyBorder="1" applyAlignment="1">
      <alignment vertical="center"/>
    </xf>
    <xf numFmtId="0" fontId="19" fillId="0" borderId="12" xfId="0" applyFont="1" applyFill="1" applyBorder="1" applyAlignment="1">
      <alignment vertical="center" wrapText="1"/>
    </xf>
    <xf numFmtId="0" fontId="19" fillId="0" borderId="13" xfId="0" applyFont="1" applyFill="1" applyBorder="1" applyAlignment="1">
      <alignment vertical="center"/>
    </xf>
    <xf numFmtId="0" fontId="19" fillId="0" borderId="16"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8" xfId="0" applyFont="1" applyFill="1" applyBorder="1" applyAlignment="1">
      <alignment vertical="center"/>
    </xf>
    <xf numFmtId="0" fontId="24" fillId="0" borderId="15" xfId="42" applyNumberFormat="1" applyFont="1" applyFill="1" applyBorder="1" applyAlignment="1">
      <alignment vertical="center"/>
    </xf>
    <xf numFmtId="0" fontId="24" fillId="0" borderId="16" xfId="42" applyNumberFormat="1" applyFont="1" applyFill="1" applyBorder="1" applyAlignment="1">
      <alignment horizontal="centerContinuous" vertical="center"/>
    </xf>
    <xf numFmtId="0" fontId="19" fillId="0" borderId="16" xfId="0" applyFont="1" applyFill="1" applyBorder="1" applyAlignment="1">
      <alignment horizontal="centerContinuous" vertical="center"/>
    </xf>
    <xf numFmtId="0" fontId="19" fillId="0" borderId="16" xfId="0" applyFont="1" applyFill="1" applyBorder="1" applyAlignment="1">
      <alignment vertical="center"/>
    </xf>
    <xf numFmtId="0" fontId="24" fillId="0" borderId="16" xfId="42" applyNumberFormat="1" applyFont="1" applyFill="1" applyBorder="1" applyAlignment="1">
      <alignment horizontal="centerContinuous" vertical="center" shrinkToFit="1"/>
    </xf>
    <xf numFmtId="0" fontId="24" fillId="0" borderId="20" xfId="42" applyNumberFormat="1" applyFont="1" applyFill="1" applyBorder="1" applyAlignment="1">
      <alignment horizontal="centerContinuous" vertical="center"/>
    </xf>
    <xf numFmtId="0" fontId="19" fillId="0" borderId="20" xfId="0" applyFont="1" applyFill="1" applyBorder="1" applyAlignment="1">
      <alignment horizontal="centerContinuous" vertical="center"/>
    </xf>
    <xf numFmtId="0" fontId="19" fillId="0" borderId="20" xfId="0" applyFont="1" applyFill="1" applyBorder="1" applyAlignment="1">
      <alignment vertical="center"/>
    </xf>
    <xf numFmtId="0" fontId="24" fillId="0" borderId="20" xfId="42" applyNumberFormat="1" applyFont="1" applyFill="1" applyBorder="1" applyAlignment="1">
      <alignment horizontal="centerContinuous" vertical="center" shrinkToFit="1"/>
    </xf>
    <xf numFmtId="0" fontId="19" fillId="0" borderId="14" xfId="0" applyFont="1" applyFill="1" applyBorder="1" applyAlignment="1">
      <alignment horizontal="centerContinuous" vertical="center"/>
    </xf>
    <xf numFmtId="0" fontId="24" fillId="0" borderId="14" xfId="42" applyNumberFormat="1" applyFont="1" applyFill="1" applyBorder="1" applyAlignment="1">
      <alignment horizontal="centerContinuous" vertical="center"/>
    </xf>
    <xf numFmtId="0" fontId="20" fillId="0" borderId="16" xfId="0" applyFont="1" applyFill="1" applyBorder="1" applyAlignment="1">
      <alignment horizontal="centerContinuous" vertical="center"/>
    </xf>
    <xf numFmtId="0" fontId="19" fillId="0" borderId="14" xfId="0" applyFont="1" applyFill="1" applyBorder="1" applyAlignment="1">
      <alignment vertical="center"/>
    </xf>
    <xf numFmtId="0" fontId="20" fillId="0" borderId="0" xfId="0" applyFont="1" applyFill="1" applyAlignment="1">
      <alignment horizontal="centerContinuous" vertical="center"/>
    </xf>
    <xf numFmtId="0" fontId="25" fillId="0" borderId="20" xfId="42" applyNumberFormat="1" applyFont="1" applyFill="1" applyBorder="1" applyAlignment="1">
      <alignment vertical="center" shrinkToFit="1"/>
    </xf>
    <xf numFmtId="0" fontId="24" fillId="0" borderId="20" xfId="42" applyNumberFormat="1" applyFont="1" applyFill="1" applyBorder="1" applyAlignment="1">
      <alignment vertical="center"/>
    </xf>
    <xf numFmtId="0" fontId="25" fillId="0" borderId="16" xfId="42" applyNumberFormat="1" applyFont="1" applyFill="1" applyBorder="1" applyAlignment="1">
      <alignment horizontal="centerContinuous" vertical="center"/>
    </xf>
    <xf numFmtId="0" fontId="24" fillId="0" borderId="21" xfId="42" applyNumberFormat="1" applyFont="1" applyFill="1" applyBorder="1" applyAlignment="1">
      <alignment vertical="center"/>
    </xf>
    <xf numFmtId="0" fontId="24" fillId="0" borderId="18" xfId="42" applyNumberFormat="1" applyFont="1" applyFill="1" applyBorder="1" applyAlignment="1">
      <alignment vertical="center"/>
    </xf>
    <xf numFmtId="0" fontId="25" fillId="0" borderId="10" xfId="42" applyNumberFormat="1" applyFont="1" applyFill="1" applyBorder="1" applyAlignment="1">
      <alignment horizontal="centerContinuous" vertical="center"/>
    </xf>
    <xf numFmtId="0" fontId="19" fillId="0" borderId="0" xfId="0" applyFont="1" applyFill="1" applyAlignment="1">
      <alignment horizontal="centerContinuous" vertical="center"/>
    </xf>
    <xf numFmtId="0" fontId="24" fillId="0" borderId="0" xfId="42" applyNumberFormat="1" applyFont="1" applyFill="1" applyBorder="1" applyAlignment="1">
      <alignment vertical="center"/>
    </xf>
    <xf numFmtId="0" fontId="24" fillId="0" borderId="10" xfId="42" applyNumberFormat="1" applyFont="1" applyFill="1" applyBorder="1" applyAlignment="1">
      <alignment vertical="center"/>
    </xf>
    <xf numFmtId="0" fontId="19" fillId="0" borderId="20" xfId="0" applyFont="1" applyFill="1" applyBorder="1" applyAlignment="1">
      <alignment vertical="center" shrinkToFit="1"/>
    </xf>
    <xf numFmtId="0" fontId="24" fillId="0" borderId="14" xfId="42" applyNumberFormat="1" applyFont="1" applyFill="1" applyBorder="1" applyAlignment="1">
      <alignment horizontal="centerContinuous" vertical="center" shrinkToFit="1"/>
    </xf>
    <xf numFmtId="0" fontId="24" fillId="0" borderId="18" xfId="42" applyNumberFormat="1" applyFont="1" applyFill="1" applyBorder="1" applyAlignment="1">
      <alignment horizontal="centerContinuous" vertical="center"/>
    </xf>
    <xf numFmtId="0" fontId="24" fillId="0" borderId="17" xfId="0" applyFont="1" applyFill="1" applyBorder="1" applyAlignment="1">
      <alignment vertical="center"/>
    </xf>
    <xf numFmtId="0" fontId="25" fillId="0" borderId="20" xfId="0" applyFont="1" applyFill="1" applyBorder="1" applyAlignment="1">
      <alignment vertical="center"/>
    </xf>
    <xf numFmtId="0" fontId="25" fillId="0" borderId="20" xfId="0" applyFont="1" applyFill="1" applyBorder="1" applyAlignment="1">
      <alignment horizontal="centerContinuous" vertical="center"/>
    </xf>
    <xf numFmtId="0" fontId="26" fillId="0" borderId="20" xfId="42" applyNumberFormat="1" applyFont="1" applyFill="1" applyBorder="1" applyAlignment="1">
      <alignment horizontal="centerContinuous" vertical="center"/>
    </xf>
    <xf numFmtId="0" fontId="24" fillId="0" borderId="19" xfId="42" applyNumberFormat="1" applyFont="1" applyFill="1" applyBorder="1" applyAlignment="1">
      <alignment vertical="center"/>
    </xf>
    <xf numFmtId="0" fontId="24" fillId="0" borderId="0" xfId="42" applyNumberFormat="1" applyFont="1" applyFill="1" applyAlignment="1">
      <alignment vertical="center"/>
    </xf>
    <xf numFmtId="0" fontId="24" fillId="0" borderId="10" xfId="42" applyNumberFormat="1" applyFont="1" applyFill="1" applyBorder="1" applyAlignment="1">
      <alignment horizontal="centerContinuous" vertical="center"/>
    </xf>
    <xf numFmtId="0" fontId="19" fillId="0" borderId="19" xfId="0" applyFont="1" applyFill="1" applyBorder="1" applyAlignment="1">
      <alignment vertical="center"/>
    </xf>
    <xf numFmtId="0" fontId="24" fillId="0" borderId="16" xfId="42" applyNumberFormat="1" applyFont="1" applyFill="1" applyBorder="1" applyAlignment="1">
      <alignment vertical="center"/>
    </xf>
    <xf numFmtId="0" fontId="20" fillId="0" borderId="0" xfId="0" applyFont="1" applyFill="1" applyBorder="1" applyAlignment="1">
      <alignment horizontal="centerContinuous" vertical="center"/>
    </xf>
    <xf numFmtId="0" fontId="20" fillId="0" borderId="0" xfId="0" applyFont="1" applyFill="1" applyAlignment="1">
      <alignment horizontal="center" vertical="center"/>
    </xf>
    <xf numFmtId="0" fontId="20" fillId="0" borderId="16" xfId="0" applyFont="1" applyFill="1" applyBorder="1" applyAlignment="1">
      <alignment vertical="center"/>
    </xf>
    <xf numFmtId="0" fontId="25" fillId="0" borderId="0" xfId="0" applyFont="1" applyFill="1" applyBorder="1" applyAlignment="1">
      <alignment horizontal="center"/>
    </xf>
    <xf numFmtId="0" fontId="20" fillId="0" borderId="14" xfId="0" applyFont="1" applyFill="1" applyBorder="1" applyAlignment="1">
      <alignment horizontal="centerContinuous" vertical="center"/>
    </xf>
    <xf numFmtId="0" fontId="24" fillId="0" borderId="0" xfId="0" applyFont="1" applyFill="1" applyBorder="1" applyAlignment="1">
      <alignment horizontal="centerContinuous" vertical="center"/>
    </xf>
    <xf numFmtId="0" fontId="24" fillId="0" borderId="0" xfId="0" applyFont="1" applyFill="1" applyBorder="1" applyAlignment="1">
      <alignment horizontal="centerContinuous"/>
    </xf>
    <xf numFmtId="0" fontId="19" fillId="0" borderId="0" xfId="0" applyFont="1" applyFill="1" applyBorder="1" applyAlignment="1">
      <alignment horizontal="centerContinuous"/>
    </xf>
    <xf numFmtId="0" fontId="24" fillId="0" borderId="14" xfId="0" applyFont="1" applyFill="1" applyBorder="1" applyAlignment="1">
      <alignment vertical="center"/>
    </xf>
    <xf numFmtId="0" fontId="20" fillId="0" borderId="20" xfId="0" applyFont="1" applyFill="1" applyBorder="1" applyAlignment="1">
      <alignment horizontal="centerContinuous" vertical="center"/>
    </xf>
    <xf numFmtId="0" fontId="19" fillId="0" borderId="0" xfId="0" applyFont="1" applyFill="1" applyAlignment="1">
      <alignment horizontal="centerContinuous"/>
    </xf>
    <xf numFmtId="0" fontId="19" fillId="0" borderId="14" xfId="0" applyFont="1" applyFill="1" applyBorder="1" applyAlignment="1">
      <alignment vertical="center" shrinkToFit="1"/>
    </xf>
    <xf numFmtId="0" fontId="19" fillId="0" borderId="23" xfId="0" applyFont="1" applyFill="1" applyBorder="1" applyAlignment="1">
      <alignment vertical="center"/>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left" vertical="center"/>
    </xf>
    <xf numFmtId="0" fontId="27" fillId="0" borderId="24" xfId="0" applyFont="1" applyFill="1" applyBorder="1">
      <alignment vertical="center"/>
    </xf>
    <xf numFmtId="0" fontId="27" fillId="0" borderId="25" xfId="0" applyFont="1" applyFill="1" applyBorder="1">
      <alignment vertical="center"/>
    </xf>
    <xf numFmtId="0" fontId="27" fillId="0" borderId="26" xfId="0" applyFont="1" applyFill="1" applyBorder="1">
      <alignment vertical="center"/>
    </xf>
    <xf numFmtId="0" fontId="27" fillId="0" borderId="26" xfId="0" applyFont="1" applyFill="1" applyBorder="1" applyAlignment="1">
      <alignment vertical="center" wrapText="1"/>
    </xf>
    <xf numFmtId="0" fontId="27" fillId="0" borderId="27" xfId="0" applyFont="1" applyFill="1" applyBorder="1">
      <alignment vertical="center"/>
    </xf>
    <xf numFmtId="0" fontId="28" fillId="0" borderId="24" xfId="0" applyFont="1" applyFill="1" applyBorder="1" applyAlignment="1">
      <alignment vertical="center" wrapText="1"/>
    </xf>
    <xf numFmtId="0" fontId="28" fillId="0" borderId="24" xfId="0" applyFont="1" applyFill="1" applyBorder="1" applyAlignment="1">
      <alignment horizontal="left" vertical="center" wrapText="1"/>
    </xf>
    <xf numFmtId="49" fontId="27" fillId="0" borderId="26" xfId="42" applyNumberFormat="1" applyFont="1" applyFill="1" applyBorder="1" applyAlignment="1">
      <alignment horizontal="left" vertical="center"/>
    </xf>
    <xf numFmtId="57" fontId="27" fillId="0" borderId="26" xfId="0" applyNumberFormat="1" applyFont="1" applyFill="1" applyBorder="1" applyAlignment="1">
      <alignment horizontal="left" vertical="center"/>
    </xf>
    <xf numFmtId="0" fontId="27" fillId="0" borderId="26" xfId="0" applyFont="1" applyFill="1" applyBorder="1" applyAlignment="1">
      <alignment horizontal="left" vertical="center"/>
    </xf>
    <xf numFmtId="0" fontId="27" fillId="0" borderId="26" xfId="0" applyFont="1" applyFill="1" applyBorder="1" applyAlignment="1">
      <alignment horizontal="left" vertical="center" wrapText="1"/>
    </xf>
    <xf numFmtId="49" fontId="0" fillId="0" borderId="26" xfId="0" applyNumberFormat="1" applyBorder="1" applyAlignment="1">
      <alignment horizontal="left" vertical="center"/>
    </xf>
    <xf numFmtId="0" fontId="29" fillId="0" borderId="26" xfId="0" applyFont="1" applyFill="1" applyBorder="1" applyAlignment="1">
      <alignment horizontal="left" vertical="center"/>
    </xf>
    <xf numFmtId="0" fontId="29" fillId="0" borderId="0" xfId="0" applyFont="1" applyFill="1">
      <alignment vertical="center"/>
    </xf>
    <xf numFmtId="0" fontId="21" fillId="0" borderId="0" xfId="0" applyFont="1" applyFill="1" applyBorder="1" applyAlignment="1">
      <alignment horizontal="center" vertical="center"/>
    </xf>
    <xf numFmtId="0" fontId="23" fillId="0" borderId="17" xfId="0" applyFont="1" applyFill="1" applyBorder="1" applyAlignment="1">
      <alignment vertical="top" wrapText="1"/>
    </xf>
    <xf numFmtId="0" fontId="23" fillId="0" borderId="19" xfId="0" applyFont="1" applyFill="1" applyBorder="1" applyAlignment="1">
      <alignment vertical="top" wrapText="1"/>
    </xf>
    <xf numFmtId="0" fontId="23" fillId="0" borderId="22" xfId="0" applyFont="1" applyFill="1" applyBorder="1" applyAlignment="1">
      <alignment vertical="top" wrapText="1"/>
    </xf>
    <xf numFmtId="0" fontId="25" fillId="0" borderId="17" xfId="42" applyNumberFormat="1" applyFont="1" applyFill="1" applyBorder="1" applyAlignment="1">
      <alignment horizontal="center" vertical="center"/>
    </xf>
    <xf numFmtId="0" fontId="25" fillId="0" borderId="19" xfId="42" applyNumberFormat="1" applyFont="1" applyFill="1" applyBorder="1" applyAlignment="1">
      <alignment horizontal="center" vertical="center"/>
    </xf>
    <xf numFmtId="0" fontId="25" fillId="0" borderId="22" xfId="42" applyNumberFormat="1" applyFont="1" applyFill="1" applyBorder="1" applyAlignment="1">
      <alignment horizontal="center" vertical="center"/>
    </xf>
    <xf numFmtId="0" fontId="25" fillId="0" borderId="18" xfId="42" applyNumberFormat="1" applyFont="1" applyFill="1" applyBorder="1" applyAlignment="1">
      <alignment horizontal="center" vertical="center"/>
    </xf>
    <xf numFmtId="0" fontId="25" fillId="0" borderId="10" xfId="42" applyNumberFormat="1" applyFont="1" applyFill="1" applyBorder="1" applyAlignment="1">
      <alignment horizontal="center" vertical="center"/>
    </xf>
    <xf numFmtId="0" fontId="25" fillId="0" borderId="23" xfId="42" applyNumberFormat="1" applyFont="1" applyFill="1" applyBorder="1" applyAlignment="1">
      <alignment horizontal="center" vertical="center"/>
    </xf>
    <xf numFmtId="0" fontId="24" fillId="0" borderId="17" xfId="42" applyNumberFormat="1" applyFont="1" applyFill="1" applyBorder="1" applyAlignment="1">
      <alignment horizontal="center" vertical="center"/>
    </xf>
    <xf numFmtId="0" fontId="24" fillId="0" borderId="19" xfId="42" applyNumberFormat="1" applyFont="1" applyFill="1" applyBorder="1" applyAlignment="1">
      <alignment horizontal="center" vertical="center"/>
    </xf>
    <xf numFmtId="0" fontId="24" fillId="0" borderId="22" xfId="42" applyNumberFormat="1" applyFont="1" applyFill="1" applyBorder="1" applyAlignment="1">
      <alignment horizontal="center" vertical="center"/>
    </xf>
    <xf numFmtId="0" fontId="24" fillId="0" borderId="18" xfId="42" applyNumberFormat="1" applyFont="1" applyFill="1" applyBorder="1" applyAlignment="1">
      <alignment horizontal="center" vertical="center"/>
    </xf>
    <xf numFmtId="0" fontId="24" fillId="0" borderId="10" xfId="42" applyNumberFormat="1" applyFont="1" applyFill="1" applyBorder="1" applyAlignment="1">
      <alignment horizontal="center" vertical="center"/>
    </xf>
    <xf numFmtId="0" fontId="24" fillId="0" borderId="23" xfId="42" applyNumberFormat="1" applyFont="1" applyFill="1" applyBorder="1" applyAlignment="1">
      <alignment horizontal="center" vertical="center"/>
    </xf>
    <xf numFmtId="0" fontId="20" fillId="0" borderId="17"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0"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1" xfId="0" applyFont="1" applyFill="1" applyBorder="1" applyAlignment="1">
      <alignment vertical="center" wrapText="1"/>
    </xf>
    <xf numFmtId="0" fontId="19" fillId="0" borderId="13" xfId="0" applyFont="1" applyFill="1" applyBorder="1" applyAlignment="1">
      <alignment vertical="center" wrapText="1"/>
    </xf>
    <xf numFmtId="0" fontId="19" fillId="0" borderId="11" xfId="0" applyFont="1" applyFill="1" applyBorder="1" applyAlignment="1">
      <alignment vertical="center" textRotation="255" shrinkToFit="1"/>
    </xf>
    <xf numFmtId="0" fontId="19" fillId="0" borderId="12" xfId="0" applyFont="1" applyFill="1" applyBorder="1" applyAlignment="1">
      <alignment vertical="center" textRotation="255" shrinkToFit="1"/>
    </xf>
    <xf numFmtId="0" fontId="19" fillId="0" borderId="13" xfId="0" applyFont="1" applyFill="1" applyBorder="1" applyAlignment="1">
      <alignment vertical="center" textRotation="255" shrinkToFit="1"/>
    </xf>
    <xf numFmtId="0" fontId="19" fillId="0" borderId="11" xfId="0" applyFont="1" applyFill="1" applyBorder="1" applyAlignment="1">
      <alignment vertical="center" textRotation="255"/>
    </xf>
    <xf numFmtId="0" fontId="19" fillId="0" borderId="12" xfId="0" applyFont="1" applyFill="1" applyBorder="1" applyAlignment="1">
      <alignment vertical="center" textRotation="255"/>
    </xf>
    <xf numFmtId="0" fontId="19" fillId="0" borderId="13" xfId="0" applyFont="1" applyFill="1" applyBorder="1" applyAlignment="1">
      <alignment vertical="center" textRotation="255"/>
    </xf>
    <xf numFmtId="0" fontId="22" fillId="0" borderId="11" xfId="0" applyFont="1" applyFill="1" applyBorder="1" applyAlignment="1">
      <alignment vertical="center" textRotation="255" wrapText="1" shrinkToFit="1"/>
    </xf>
    <xf numFmtId="0" fontId="22" fillId="0" borderId="12" xfId="0" applyFont="1" applyFill="1" applyBorder="1" applyAlignment="1">
      <alignment vertical="center" textRotation="255" wrapText="1" shrinkToFit="1"/>
    </xf>
    <xf numFmtId="0" fontId="22" fillId="0" borderId="13" xfId="0" applyFont="1" applyFill="1" applyBorder="1" applyAlignment="1">
      <alignment vertical="center" textRotation="255" wrapText="1" shrinkToFit="1"/>
    </xf>
    <xf numFmtId="0" fontId="27" fillId="0" borderId="24" xfId="0" applyFont="1" applyFill="1" applyBorder="1">
      <alignment vertical="center"/>
    </xf>
    <xf numFmtId="0" fontId="27" fillId="0" borderId="25" xfId="0" applyFont="1" applyFill="1" applyBorder="1">
      <alignment vertical="center"/>
    </xf>
    <xf numFmtId="0" fontId="27" fillId="0" borderId="26" xfId="0" applyFont="1" applyFill="1" applyBorder="1" applyAlignment="1">
      <alignment vertical="center" wrapText="1"/>
    </xf>
    <xf numFmtId="0" fontId="27" fillId="0" borderId="24" xfId="0" applyFont="1" applyFill="1" applyBorder="1" applyAlignment="1">
      <alignment vertical="center" wrapText="1"/>
    </xf>
    <xf numFmtId="0" fontId="27" fillId="0" borderId="27" xfId="0" applyFont="1" applyFill="1" applyBorder="1" applyAlignment="1">
      <alignment vertical="center" wrapText="1"/>
    </xf>
    <xf numFmtId="0" fontId="27" fillId="0" borderId="25" xfId="0" applyFont="1" applyFill="1" applyBorder="1" applyAlignment="1">
      <alignment vertical="center" wrapText="1"/>
    </xf>
    <xf numFmtId="0" fontId="27" fillId="0" borderId="27" xfId="0" applyFont="1" applyFill="1" applyBorder="1">
      <alignment vertical="center"/>
    </xf>
    <xf numFmtId="0" fontId="27" fillId="0" borderId="26" xfId="0" applyFont="1" applyFill="1" applyBorder="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申請書入力用 '!$C$52" lockText="1" noThreeD="1"/>
</file>

<file path=xl/ctrlProps/ctrlProp2.xml><?xml version="1.0" encoding="utf-8"?>
<formControlPr xmlns="http://schemas.microsoft.com/office/spreadsheetml/2009/9/main" objectType="CheckBox" fmlaLink="'申請書入力用 '!$D$2" lockText="1" noThreeD="1"/>
</file>

<file path=xl/ctrlProps/ctrlProp3.xml><?xml version="1.0" encoding="utf-8"?>
<formControlPr xmlns="http://schemas.microsoft.com/office/spreadsheetml/2009/9/main" objectType="CheckBox" fmlaLink="'申請書入力用 '!$E$2" lockText="1" noThreeD="1"/>
</file>

<file path=xl/ctrlProps/ctrlProp4.xml><?xml version="1.0" encoding="utf-8"?>
<formControlPr xmlns="http://schemas.microsoft.com/office/spreadsheetml/2009/9/main" objectType="CheckBox" fmlaLink="'申請書入力用 '!$F$2" lockText="1" noThreeD="1"/>
</file>

<file path=xl/ctrlProps/ctrlProp5.xml><?xml version="1.0" encoding="utf-8"?>
<formControlPr xmlns="http://schemas.microsoft.com/office/spreadsheetml/2009/9/main" objectType="CheckBox" fmlaLink="$C$5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45</xdr:row>
          <xdr:rowOff>190500</xdr:rowOff>
        </xdr:from>
        <xdr:to>
          <xdr:col>2</xdr:col>
          <xdr:colOff>628650</xdr:colOff>
          <xdr:row>47</xdr:row>
          <xdr:rowOff>28575</xdr:rowOff>
        </xdr:to>
        <xdr:sp macro="" textlink="">
          <xdr:nvSpPr>
            <xdr:cNvPr id="11265" name="チェック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0</xdr:row>
          <xdr:rowOff>180975</xdr:rowOff>
        </xdr:from>
        <xdr:to>
          <xdr:col>16</xdr:col>
          <xdr:colOff>57150</xdr:colOff>
          <xdr:row>1</xdr:row>
          <xdr:rowOff>66675</xdr:rowOff>
        </xdr:to>
        <xdr:sp macro="" textlink="">
          <xdr:nvSpPr>
            <xdr:cNvPr id="11266" name="チェック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0</xdr:row>
          <xdr:rowOff>190500</xdr:rowOff>
        </xdr:from>
        <xdr:to>
          <xdr:col>20</xdr:col>
          <xdr:colOff>47625</xdr:colOff>
          <xdr:row>1</xdr:row>
          <xdr:rowOff>66675</xdr:rowOff>
        </xdr:to>
        <xdr:sp macro="" textlink="">
          <xdr:nvSpPr>
            <xdr:cNvPr id="11267" name="チェック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0</xdr:row>
          <xdr:rowOff>190500</xdr:rowOff>
        </xdr:from>
        <xdr:to>
          <xdr:col>24</xdr:col>
          <xdr:colOff>114300</xdr:colOff>
          <xdr:row>1</xdr:row>
          <xdr:rowOff>66675</xdr:rowOff>
        </xdr:to>
        <xdr:sp macro="" textlink="">
          <xdr:nvSpPr>
            <xdr:cNvPr id="11268" name="チェック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2</xdr:col>
          <xdr:colOff>676275</xdr:colOff>
          <xdr:row>51</xdr:row>
          <xdr:rowOff>209550</xdr:rowOff>
        </xdr:to>
        <xdr:sp macro="" textlink="">
          <xdr:nvSpPr>
            <xdr:cNvPr id="12289" name="チェック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47"/>
  <sheetViews>
    <sheetView tabSelected="1" view="pageBreakPreview" zoomScale="150" zoomScaleNormal="120" zoomScaleSheetLayoutView="150" workbookViewId="0">
      <selection activeCell="X8" sqref="X8"/>
    </sheetView>
  </sheetViews>
  <sheetFormatPr defaultRowHeight="39.950000000000003" customHeight="1"/>
  <cols>
    <col min="1" max="1" width="0.625" style="1" customWidth="1"/>
    <col min="2" max="2" width="3" style="1" customWidth="1"/>
    <col min="3" max="3" width="16.375" style="1" customWidth="1"/>
    <col min="4" max="4" width="2.25" style="1" customWidth="1"/>
    <col min="5" max="7" width="2.125" style="1" customWidth="1"/>
    <col min="8" max="8" width="1.375" style="1" customWidth="1"/>
    <col min="9" max="9" width="0.875" style="1" customWidth="1"/>
    <col min="10" max="11" width="2.125" style="1" customWidth="1"/>
    <col min="12" max="12" width="1.375" style="1" customWidth="1"/>
    <col min="13" max="13" width="0.875" style="1" customWidth="1"/>
    <col min="14" max="14" width="2.125" style="1" customWidth="1"/>
    <col min="15" max="15" width="1.125" style="1" customWidth="1"/>
    <col min="16" max="16" width="1.25" style="1" customWidth="1"/>
    <col min="17" max="17" width="2.25" style="1" customWidth="1"/>
    <col min="18" max="22" width="1.125" style="1" customWidth="1"/>
    <col min="23" max="23" width="1" style="1" customWidth="1"/>
    <col min="24" max="25" width="2.375" style="1" customWidth="1"/>
    <col min="26" max="26" width="2.5" style="1" customWidth="1"/>
    <col min="27" max="28" width="1" style="1" customWidth="1"/>
    <col min="29" max="29" width="1.875" style="1" customWidth="1"/>
    <col min="30" max="30" width="0.875" style="1" customWidth="1"/>
    <col min="31" max="31" width="1.125" style="1" customWidth="1"/>
    <col min="32" max="32" width="1.875" style="1" customWidth="1"/>
    <col min="33" max="34" width="1" style="1" customWidth="1"/>
    <col min="35" max="35" width="1.875" style="1" customWidth="1"/>
    <col min="36" max="37" width="1" style="1" customWidth="1"/>
    <col min="38" max="38" width="0.875" style="1" customWidth="1"/>
    <col min="39" max="43" width="1" style="1" customWidth="1"/>
    <col min="44" max="44" width="0.875" style="1" customWidth="1"/>
    <col min="45" max="47" width="1" style="1" customWidth="1"/>
    <col min="48" max="16354" width="6.625" style="1" customWidth="1"/>
    <col min="16355" max="16384" width="9" style="1" customWidth="1"/>
  </cols>
  <sheetData>
    <row r="1" spans="2:51" s="2" customFormat="1" ht="27" customHeight="1">
      <c r="B1" s="81" t="s">
        <v>77</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row>
    <row r="2" spans="2:51" ht="11.25" customHeight="1">
      <c r="B2" s="3" t="s">
        <v>75</v>
      </c>
      <c r="C2" s="3"/>
      <c r="I2" s="3"/>
      <c r="M2" s="3"/>
      <c r="P2" s="3"/>
    </row>
    <row r="3" spans="2:51" ht="11.25" customHeight="1">
      <c r="B3" s="4" t="s">
        <v>74</v>
      </c>
      <c r="C3" s="4"/>
      <c r="I3" s="3"/>
      <c r="M3" s="3"/>
      <c r="P3" s="3"/>
      <c r="Z3" s="1" t="s">
        <v>10</v>
      </c>
      <c r="AA3" s="29"/>
      <c r="AB3" s="29"/>
      <c r="AC3" s="2"/>
      <c r="AD3" s="51" t="str">
        <f>IF('申請書入力用 '!C3="","",TEXT('申請書入力用 '!C3,"g"))</f>
        <v/>
      </c>
      <c r="AE3" s="51"/>
      <c r="AF3" s="52" t="str">
        <f>IF('申請書入力用 '!C3="","",LEFT(TEXT('申請書入力用 '!C3,"ee")))</f>
        <v/>
      </c>
      <c r="AG3" s="51" t="str">
        <f>IF('申請書入力用 '!C3="","",RIGHT(TEXT('申請書入力用 '!C3,"ee")))</f>
        <v/>
      </c>
      <c r="AH3" s="36"/>
      <c r="AI3" s="54" t="s">
        <v>57</v>
      </c>
      <c r="AJ3" s="29" t="str">
        <f>IF('申請書入力用 '!C3="","",LEFT(TEXT('申請書入力用 '!C3,"mm")))</f>
        <v/>
      </c>
      <c r="AK3" s="29"/>
      <c r="AL3" s="56" t="str">
        <f>IF('申請書入力用 '!C3="","",RIGHT(TEXT('申請書入力用 '!C3,"mm")))</f>
        <v/>
      </c>
      <c r="AM3" s="57"/>
      <c r="AN3" s="58" t="s">
        <v>24</v>
      </c>
      <c r="AO3" s="56"/>
      <c r="AP3" s="56" t="str">
        <f>IF('申請書入力用 '!C3="","",LEFT(TEXT('申請書入力用 '!C3,"dd")))</f>
        <v/>
      </c>
      <c r="AQ3" s="56"/>
      <c r="AR3" s="37" t="str">
        <f>IF('申請書入力用 '!C3="","",RIGHT(TEXT('申請書入力用 '!C3,"dd")))</f>
        <v/>
      </c>
      <c r="AT3" s="61" t="s">
        <v>27</v>
      </c>
      <c r="AU3" s="36"/>
    </row>
    <row r="4" spans="2:51" ht="13.5" customHeight="1">
      <c r="B4" s="112" t="s">
        <v>67</v>
      </c>
      <c r="C4" s="5" t="s">
        <v>29</v>
      </c>
      <c r="D4" s="16" t="str">
        <f>IF(LENB('申請書入力用 '!C4)=10,LEFT(RIGHT('申請書入力用 '!C4,10)),"")</f>
        <v/>
      </c>
      <c r="E4" s="16" t="str">
        <f>IF(LENB('申請書入力用 '!C4)&gt;=9,LEFT(RIGHT('申請書入力用 '!C4,9)),"")</f>
        <v/>
      </c>
      <c r="F4" s="16" t="str">
        <f>IF(LENB('申請書入力用 '!C4)&gt;=8,LEFT(RIGHT('申請書入力用 '!C4,8)),"")</f>
        <v/>
      </c>
      <c r="G4" s="16" t="str">
        <f>IF(LENB('申請書入力用 '!C4)&gt;=7,LEFT(RIGHT('申請書入力用 '!C4,7)),"")</f>
        <v/>
      </c>
      <c r="H4" s="17" t="str">
        <f>IF(LENB('申請書入力用 '!C4)&gt;=6,LEFT(RIGHT('申請書入力用 '!C4,6)),"")</f>
        <v/>
      </c>
      <c r="I4" s="26"/>
      <c r="J4" s="16" t="str">
        <f>IF(LENB('申請書入力用 '!C4)&gt;=5,LEFT(RIGHT('申請書入力用 '!C4,5)),"")</f>
        <v/>
      </c>
      <c r="K4" s="16" t="str">
        <f>IF(LENB('申請書入力用 '!C4)&gt;=4,LEFT(RIGHT('申請書入力用 '!C4,4)),"")</f>
        <v/>
      </c>
      <c r="L4" s="17" t="str">
        <f>IF(LENB('申請書入力用 '!C4)&gt;=3,LEFT(RIGHT('申請書入力用 '!C4,3)),"")</f>
        <v/>
      </c>
      <c r="M4" s="26"/>
      <c r="N4" s="16" t="str">
        <f>IF(LENB('申請書入力用 '!C4)&gt;=2,LEFT(RIGHT('申請書入力用 '!C4,2)),"")</f>
        <v/>
      </c>
      <c r="O4" s="17" t="str">
        <f>IF(LENB('申請書入力用 '!C4)&gt;=1,LEFT(RIGHT('申請書入力用 '!C4,1)),"")</f>
        <v/>
      </c>
      <c r="P4" s="26"/>
      <c r="Q4" s="18" t="s">
        <v>65</v>
      </c>
      <c r="R4" s="22"/>
      <c r="S4" s="22"/>
      <c r="T4" s="21"/>
      <c r="U4" s="21"/>
      <c r="V4" s="21"/>
      <c r="W4" s="21"/>
      <c r="X4" s="22"/>
      <c r="Y4" s="21"/>
      <c r="Z4" s="25"/>
      <c r="AA4" s="17" t="str">
        <f>IF(LENB('申請書入力用 '!C5)=12,MID('申請書入力用 '!C5,1,1),"")</f>
        <v/>
      </c>
      <c r="AB4" s="25"/>
      <c r="AC4" s="17" t="str">
        <f>IF(LENB('申請書入力用 '!C5)=12,MID('申請書入力用 '!C5,2,1),"")</f>
        <v/>
      </c>
      <c r="AD4" s="50" t="str">
        <f>IF(LENB('申請書入力用 '!C5)=12,MID('申請書入力用 '!C5,3,1),"")</f>
        <v/>
      </c>
      <c r="AE4" s="26"/>
      <c r="AF4" s="16" t="str">
        <f>IF(LENB('申請書入力用 '!C5)=12,MID('申請書入力用 '!C5,4,1),"")</f>
        <v/>
      </c>
      <c r="AG4" s="17" t="str">
        <f>IF(LENB('申請書入力用 '!C5)=12,MID('申請書入力用 '!C5,5,1),"")</f>
        <v/>
      </c>
      <c r="AH4" s="25"/>
      <c r="AI4" s="50" t="str">
        <f>IF(LENB('申請書入力用 '!C5)=12,MID('申請書入力用 '!C5,6,1),"")</f>
        <v/>
      </c>
      <c r="AJ4" s="27" t="str">
        <f>IF(LENB('申請書入力用 '!C5)=12,MID('申請書入力用 '!C5,7,1),"")</f>
        <v/>
      </c>
      <c r="AK4" s="55"/>
      <c r="AL4" s="17" t="str">
        <f>IF(LENB('申請書入力用 '!C5)=12,MID('申請書入力用 '!C5,8,1),"")</f>
        <v/>
      </c>
      <c r="AM4" s="25"/>
      <c r="AN4" s="50" t="str">
        <f>IF(LENB('申請書入力用 '!C5)=12,MID('申請書入力用 '!C5,9,1),"")</f>
        <v/>
      </c>
      <c r="AO4" s="59"/>
      <c r="AP4" s="50" t="str">
        <f>IF(LENB('申請書入力用 '!C5)=12,MID('申請書入力用 '!C5,10,1),"")</f>
        <v/>
      </c>
      <c r="AQ4" s="59"/>
      <c r="AR4" s="50" t="str">
        <f>IF(LENB('申請書入力用 '!C5)=12,MID('申請書入力用 '!C5,11,1),"")</f>
        <v/>
      </c>
      <c r="AS4" s="59"/>
      <c r="AT4" s="53" t="str">
        <f>IF(LENB('申請書入力用 '!C5)=12,MID('申請書入力用 '!C5,12,1),"")</f>
        <v/>
      </c>
      <c r="AU4" s="28"/>
    </row>
    <row r="5" spans="2:51" ht="14.1" customHeight="1">
      <c r="B5" s="113"/>
      <c r="C5" s="5" t="s">
        <v>56</v>
      </c>
      <c r="D5" s="17" t="str">
        <f>IF('申請書入力用 '!C6="","",'申請書入力用 '!C6)</f>
        <v/>
      </c>
      <c r="E5" s="21"/>
      <c r="F5" s="21"/>
      <c r="G5" s="21"/>
      <c r="H5" s="21"/>
      <c r="I5" s="21"/>
      <c r="J5" s="21"/>
      <c r="K5" s="21"/>
      <c r="L5" s="21"/>
      <c r="M5" s="21"/>
      <c r="N5" s="21"/>
      <c r="O5" s="21"/>
      <c r="P5" s="26"/>
      <c r="Q5" s="85" t="s">
        <v>14</v>
      </c>
      <c r="R5" s="86"/>
      <c r="S5" s="86"/>
      <c r="T5" s="87"/>
      <c r="U5" s="91" t="str">
        <f>IF('申請書入力用 '!C8="","",'申請書入力用 '!C8)</f>
        <v/>
      </c>
      <c r="V5" s="92"/>
      <c r="W5" s="92"/>
      <c r="X5" s="93"/>
      <c r="Y5" s="85" t="s">
        <v>25</v>
      </c>
      <c r="Z5" s="86"/>
      <c r="AA5" s="86"/>
      <c r="AB5" s="86"/>
      <c r="AC5" s="86"/>
      <c r="AD5" s="87"/>
      <c r="AE5" s="97" t="str">
        <f>IF('申請書入力用 '!C9="","",TEXT('申請書入力用 '!C9,"g")&amp;_xlfn.UNICHAR(32)&amp;LEFT(TEXT('申請書入力用 '!C9,"ee"),1)&amp;_xlfn.UNICHAR(32)&amp;RIGHT(TEXT('申請書入力用 '!C9,"ee"),1))</f>
        <v/>
      </c>
      <c r="AF5" s="98"/>
      <c r="AG5" s="98"/>
      <c r="AH5" s="98"/>
      <c r="AI5" s="101" t="s">
        <v>57</v>
      </c>
      <c r="AJ5" s="92" t="str">
        <f>IF('申請書入力用 '!C9="","",LEFT(TEXT('申請書入力用 '!C9,"mm")))</f>
        <v/>
      </c>
      <c r="AK5" s="92"/>
      <c r="AL5" s="98" t="str">
        <f>IF('申請書入力用 '!C9="","",RIGHT(TEXT('申請書入力用 '!C9,"mm")))</f>
        <v/>
      </c>
      <c r="AM5" s="98"/>
      <c r="AN5" s="101" t="s">
        <v>24</v>
      </c>
      <c r="AO5" s="101"/>
      <c r="AP5" s="92" t="str">
        <f>IF('申請書入力用 '!C9="","",LEFT(TEXT('申請書入力用 '!C9,"dd")))</f>
        <v/>
      </c>
      <c r="AQ5" s="92"/>
      <c r="AR5" s="98" t="str">
        <f>IF('申請書入力用 '!C9="","",RIGHT(TEXT('申請書入力用 '!C9,"dd")))</f>
        <v/>
      </c>
      <c r="AS5" s="98"/>
      <c r="AT5" s="101" t="s">
        <v>27</v>
      </c>
      <c r="AU5" s="103"/>
    </row>
    <row r="6" spans="2:51" ht="20.25" customHeight="1">
      <c r="B6" s="113"/>
      <c r="C6" s="5" t="s">
        <v>58</v>
      </c>
      <c r="D6" s="17" t="str">
        <f>IF('申請書入力用 '!C7="","",'申請書入力用 '!C7)</f>
        <v/>
      </c>
      <c r="E6" s="21"/>
      <c r="F6" s="21"/>
      <c r="G6" s="21"/>
      <c r="H6" s="21"/>
      <c r="I6" s="21"/>
      <c r="J6" s="21"/>
      <c r="K6" s="21"/>
      <c r="L6" s="21"/>
      <c r="M6" s="21"/>
      <c r="N6" s="21"/>
      <c r="O6" s="21"/>
      <c r="P6" s="26"/>
      <c r="Q6" s="88"/>
      <c r="R6" s="89"/>
      <c r="S6" s="89"/>
      <c r="T6" s="90"/>
      <c r="U6" s="94"/>
      <c r="V6" s="95"/>
      <c r="W6" s="95"/>
      <c r="X6" s="96"/>
      <c r="Y6" s="88"/>
      <c r="Z6" s="89"/>
      <c r="AA6" s="89"/>
      <c r="AB6" s="89"/>
      <c r="AC6" s="89"/>
      <c r="AD6" s="90"/>
      <c r="AE6" s="99"/>
      <c r="AF6" s="100"/>
      <c r="AG6" s="100"/>
      <c r="AH6" s="100"/>
      <c r="AI6" s="102"/>
      <c r="AJ6" s="95"/>
      <c r="AK6" s="95"/>
      <c r="AL6" s="100"/>
      <c r="AM6" s="100"/>
      <c r="AN6" s="102"/>
      <c r="AO6" s="102"/>
      <c r="AP6" s="95"/>
      <c r="AQ6" s="95"/>
      <c r="AR6" s="100"/>
      <c r="AS6" s="100"/>
      <c r="AT6" s="102"/>
      <c r="AU6" s="104"/>
    </row>
    <row r="7" spans="2:51" ht="14.1" customHeight="1">
      <c r="B7" s="113"/>
      <c r="C7" s="105" t="s">
        <v>40</v>
      </c>
      <c r="D7" s="18" t="s">
        <v>53</v>
      </c>
      <c r="E7" s="22"/>
      <c r="F7" s="22"/>
      <c r="G7" s="22"/>
      <c r="H7" s="25"/>
      <c r="I7" s="27" t="str">
        <f>IF('申請書入力用 '!C10="","",'申請書入力用 '!C10)</f>
        <v/>
      </c>
      <c r="J7" s="21"/>
      <c r="K7" s="21"/>
      <c r="L7" s="21"/>
      <c r="M7" s="21"/>
      <c r="N7" s="21"/>
      <c r="O7" s="21"/>
      <c r="P7" s="21"/>
      <c r="Q7" s="21"/>
      <c r="R7" s="21"/>
      <c r="S7" s="21"/>
      <c r="T7" s="26"/>
      <c r="U7" s="42"/>
      <c r="V7" s="49"/>
      <c r="AE7" s="3"/>
      <c r="AG7" s="3"/>
    </row>
    <row r="8" spans="2:51" ht="27" customHeight="1">
      <c r="B8" s="113"/>
      <c r="C8" s="106"/>
      <c r="D8" s="17" t="str">
        <f>IF('申請書入力用 '!C11="","",'申請書入力用 '!C11)</f>
        <v/>
      </c>
      <c r="E8" s="21"/>
      <c r="F8" s="21"/>
      <c r="G8" s="21"/>
      <c r="H8" s="21"/>
      <c r="I8" s="21"/>
      <c r="J8" s="21"/>
      <c r="K8" s="21"/>
      <c r="L8" s="21"/>
      <c r="M8" s="21"/>
      <c r="N8" s="21"/>
      <c r="O8" s="21"/>
      <c r="P8" s="21"/>
      <c r="Q8" s="21"/>
      <c r="R8" s="21"/>
      <c r="S8" s="21"/>
      <c r="T8" s="21"/>
      <c r="U8" s="21"/>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5"/>
    </row>
    <row r="9" spans="2:51" ht="13.5" customHeight="1">
      <c r="B9" s="113"/>
      <c r="C9" s="5" t="s">
        <v>59</v>
      </c>
      <c r="D9" s="17" t="str">
        <f>IF('申請書入力用 '!C12="","",'申請書入力用 '!C12)</f>
        <v/>
      </c>
      <c r="E9" s="21"/>
      <c r="F9" s="21"/>
      <c r="G9" s="21"/>
      <c r="H9" s="21"/>
      <c r="I9" s="21"/>
      <c r="J9" s="21"/>
      <c r="K9" s="21"/>
      <c r="L9" s="21"/>
      <c r="M9" s="21"/>
      <c r="N9" s="21"/>
      <c r="O9" s="21"/>
      <c r="P9" s="21"/>
      <c r="Q9" s="21"/>
      <c r="R9" s="21"/>
      <c r="S9" s="21"/>
      <c r="T9" s="26"/>
      <c r="U9" s="31"/>
      <c r="V9" s="38"/>
      <c r="W9" s="38"/>
      <c r="X9" s="38"/>
      <c r="Y9" s="38"/>
      <c r="Z9" s="38"/>
      <c r="AA9" s="38"/>
      <c r="AB9" s="38"/>
      <c r="AC9" s="38"/>
      <c r="AD9" s="38"/>
      <c r="AE9" s="37"/>
      <c r="AF9" s="38"/>
      <c r="AG9" s="37"/>
      <c r="AH9" s="37"/>
      <c r="AI9" s="37"/>
      <c r="AJ9" s="37"/>
      <c r="AK9" s="37"/>
      <c r="AL9" s="37"/>
      <c r="AM9" s="37"/>
      <c r="AN9" s="3"/>
    </row>
    <row r="10" spans="2:51" ht="21.75" customHeight="1">
      <c r="B10" s="113"/>
      <c r="C10" s="105" t="s">
        <v>72</v>
      </c>
      <c r="D10" s="18" t="s">
        <v>82</v>
      </c>
      <c r="E10" s="22"/>
      <c r="F10" s="22"/>
      <c r="G10" s="22"/>
      <c r="H10" s="22"/>
      <c r="I10" s="22"/>
      <c r="J10" s="22"/>
      <c r="K10" s="22"/>
      <c r="L10" s="25"/>
      <c r="M10" s="27" t="str">
        <f>IF('申請書入力用 '!C13="","",'申請書入力用 '!C13)</f>
        <v/>
      </c>
      <c r="N10" s="21"/>
      <c r="O10" s="22"/>
      <c r="P10" s="22"/>
      <c r="Q10" s="22"/>
      <c r="R10" s="22"/>
      <c r="S10" s="21"/>
      <c r="T10" s="21"/>
      <c r="U10" s="21"/>
      <c r="V10" s="21"/>
      <c r="W10" s="21"/>
      <c r="X10" s="21"/>
      <c r="Y10" s="21"/>
      <c r="Z10" s="21"/>
      <c r="AA10" s="21"/>
      <c r="AB10" s="21"/>
      <c r="AC10" s="21"/>
      <c r="AD10" s="21"/>
      <c r="AE10" s="21"/>
      <c r="AF10" s="21"/>
      <c r="AG10" s="26"/>
      <c r="AH10" s="34"/>
      <c r="AI10" s="4"/>
      <c r="AJ10" s="4"/>
      <c r="AK10" s="4"/>
      <c r="AL10" s="4"/>
      <c r="AM10" s="4"/>
      <c r="AN10" s="4"/>
    </row>
    <row r="11" spans="2:51" ht="21.75" customHeight="1">
      <c r="B11" s="113"/>
      <c r="C11" s="106"/>
      <c r="D11" s="18" t="s">
        <v>61</v>
      </c>
      <c r="E11" s="22"/>
      <c r="F11" s="22"/>
      <c r="G11" s="22"/>
      <c r="H11" s="22"/>
      <c r="I11" s="22"/>
      <c r="J11" s="22"/>
      <c r="K11" s="22"/>
      <c r="L11" s="25"/>
      <c r="M11" s="27" t="str">
        <f>IF('申請書入力用 '!C14="","",TEXT('申請書入力用 '!C14,"gee"))</f>
        <v/>
      </c>
      <c r="N11" s="21"/>
      <c r="O11" s="29"/>
      <c r="P11" s="30" t="s">
        <v>57</v>
      </c>
      <c r="Q11" s="21" t="str">
        <f>IF('申請書入力用 '!C14="","",TEXT('申請書入力用 '!C14,"mm"))</f>
        <v/>
      </c>
      <c r="R11" s="36"/>
      <c r="S11" s="39" t="s">
        <v>24</v>
      </c>
      <c r="T11" s="21" t="str">
        <f>IF('申請書入力用 '!C14="","",TEXT('申請書入力用 '!C14,"dd"))</f>
        <v/>
      </c>
      <c r="U11" s="21"/>
      <c r="V11" s="36"/>
      <c r="W11" s="39" t="s">
        <v>27</v>
      </c>
      <c r="X11" s="18" t="s">
        <v>66</v>
      </c>
      <c r="Y11" s="22"/>
      <c r="Z11" s="22"/>
      <c r="AA11" s="22"/>
      <c r="AB11" s="22"/>
      <c r="AC11" s="22"/>
      <c r="AD11" s="22"/>
      <c r="AE11" s="22"/>
      <c r="AF11" s="22"/>
      <c r="AG11" s="22"/>
      <c r="AH11" s="53" t="str">
        <f>IF('申請書入力用 '!C15="","",TEXT('申請書入力用 '!C15,"gee"))</f>
        <v/>
      </c>
      <c r="AI11" s="31"/>
      <c r="AJ11" s="23"/>
      <c r="AK11" s="30" t="s">
        <v>57</v>
      </c>
      <c r="AL11" s="21" t="str">
        <f>IF('申請書入力用 '!C15="","",TEXT('申請書入力用 '!C15,"mm"))</f>
        <v/>
      </c>
      <c r="AM11" s="36"/>
      <c r="AN11" s="36"/>
      <c r="AO11" s="21"/>
      <c r="AP11" s="39" t="s">
        <v>24</v>
      </c>
      <c r="AQ11" s="60" t="str">
        <f>IF('申請書入力用 '!C15="","",TEXT('申請書入力用 '!C15,"dd"))</f>
        <v/>
      </c>
      <c r="AR11" s="45"/>
      <c r="AS11" s="21"/>
      <c r="AT11" s="22"/>
      <c r="AU11" s="62" t="s">
        <v>27</v>
      </c>
    </row>
    <row r="12" spans="2:51" ht="21" customHeight="1">
      <c r="B12" s="113"/>
      <c r="C12" s="107" t="s">
        <v>28</v>
      </c>
      <c r="D12" s="18" t="s">
        <v>62</v>
      </c>
      <c r="E12" s="22"/>
      <c r="F12" s="22"/>
      <c r="G12" s="22"/>
      <c r="H12" s="22"/>
      <c r="I12" s="22"/>
      <c r="J12" s="22"/>
      <c r="K12" s="22"/>
      <c r="L12" s="25"/>
      <c r="M12" s="27" t="str">
        <f>IF('申請書入力用 '!C16="","",'申請書入力用 '!C16)</f>
        <v/>
      </c>
      <c r="N12" s="21"/>
      <c r="O12" s="21"/>
      <c r="P12" s="21"/>
      <c r="Q12" s="21"/>
      <c r="R12" s="21"/>
      <c r="S12" s="21"/>
      <c r="T12" s="21"/>
      <c r="U12" s="21"/>
      <c r="V12" s="21"/>
      <c r="W12" s="21"/>
      <c r="X12" s="21"/>
      <c r="Y12" s="21"/>
      <c r="Z12" s="21"/>
      <c r="AA12" s="21"/>
      <c r="AB12" s="21"/>
      <c r="AC12" s="21"/>
      <c r="AD12" s="21"/>
      <c r="AE12" s="21"/>
      <c r="AF12" s="21"/>
      <c r="AG12" s="26"/>
      <c r="AH12" s="50"/>
      <c r="AI12" s="31"/>
      <c r="AJ12" s="31"/>
      <c r="AK12" s="31"/>
      <c r="AL12" s="31"/>
      <c r="AM12" s="31"/>
      <c r="AN12" s="31"/>
      <c r="AO12" s="31"/>
      <c r="AP12" s="31"/>
      <c r="AQ12" s="31"/>
      <c r="AR12" s="31"/>
      <c r="AS12" s="31"/>
      <c r="AT12" s="31"/>
      <c r="AU12" s="31"/>
    </row>
    <row r="13" spans="2:51" ht="21" customHeight="1">
      <c r="B13" s="113"/>
      <c r="C13" s="108"/>
      <c r="D13" s="18" t="s">
        <v>63</v>
      </c>
      <c r="E13" s="22"/>
      <c r="F13" s="22"/>
      <c r="G13" s="22"/>
      <c r="H13" s="22"/>
      <c r="I13" s="22"/>
      <c r="J13" s="22"/>
      <c r="K13" s="22"/>
      <c r="L13" s="25"/>
      <c r="M13" s="27" t="str">
        <f>IF('申請書入力用 '!C17="","",'申請書入力用 '!C17)</f>
        <v/>
      </c>
      <c r="N13" s="21"/>
      <c r="O13" s="21"/>
      <c r="P13" s="21"/>
      <c r="Q13" s="21"/>
      <c r="R13" s="21"/>
      <c r="S13" s="21"/>
      <c r="T13" s="21"/>
      <c r="U13" s="21"/>
      <c r="V13" s="21"/>
      <c r="W13" s="26"/>
      <c r="X13" s="18" t="s">
        <v>78</v>
      </c>
      <c r="Y13" s="21"/>
      <c r="Z13" s="21"/>
      <c r="AA13" s="21"/>
      <c r="AB13" s="22"/>
      <c r="AC13" s="22"/>
      <c r="AD13" s="21"/>
      <c r="AE13" s="21"/>
      <c r="AF13" s="21"/>
      <c r="AG13" s="26"/>
      <c r="AH13" s="50" t="str">
        <f>IF('申請書入力用 '!C18="","",TEXT('申請書入力用 '!C18,"gee"))</f>
        <v/>
      </c>
      <c r="AI13" s="31"/>
      <c r="AJ13" s="31"/>
      <c r="AK13" s="30" t="s">
        <v>57</v>
      </c>
      <c r="AL13" s="21" t="str">
        <f>IF('申請書入力用 '!C18="","",TEXT('申請書入力用 '!C18,"mm"))</f>
        <v/>
      </c>
      <c r="AM13" s="44"/>
      <c r="AN13" s="21"/>
      <c r="AO13" s="21"/>
      <c r="AP13" s="39" t="s">
        <v>24</v>
      </c>
      <c r="AQ13" s="21" t="str">
        <f>IF('申請書入力用 '!C18="","",TEXT('申請書入力用 '!C18,"dd"))</f>
        <v/>
      </c>
      <c r="AR13" s="21"/>
      <c r="AS13" s="22"/>
      <c r="AT13" s="22"/>
      <c r="AU13" s="62" t="s">
        <v>27</v>
      </c>
    </row>
    <row r="14" spans="2:51" ht="21" customHeight="1">
      <c r="B14" s="113"/>
      <c r="C14" s="8" t="s">
        <v>73</v>
      </c>
      <c r="D14" s="17" t="str">
        <f>IF('申請書入力用 '!C19="","",'申請書入力用 '!C19)</f>
        <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6"/>
    </row>
    <row r="15" spans="2:51" ht="19.5" customHeight="1">
      <c r="B15" s="113"/>
      <c r="C15" s="9"/>
      <c r="D15" s="19" t="s">
        <v>5</v>
      </c>
      <c r="E15" s="23"/>
      <c r="F15" s="23"/>
      <c r="G15" s="23"/>
      <c r="H15" s="23"/>
      <c r="I15" s="23"/>
      <c r="J15" s="23"/>
      <c r="K15" s="23"/>
      <c r="L15" s="28"/>
      <c r="M15" s="17" t="str">
        <f>IF('申請書入力用 '!C20="","",'申請書入力用 '!C20)</f>
        <v/>
      </c>
      <c r="N15" s="21"/>
      <c r="O15" s="21"/>
      <c r="P15" s="21"/>
      <c r="Q15" s="21"/>
      <c r="R15" s="21"/>
      <c r="S15" s="21"/>
      <c r="T15" s="21"/>
      <c r="U15" s="21"/>
      <c r="V15" s="21"/>
      <c r="W15" s="26"/>
      <c r="X15" s="50"/>
      <c r="Y15" s="31"/>
      <c r="Z15" s="31"/>
      <c r="AA15" s="37"/>
      <c r="AB15" s="31"/>
      <c r="AC15" s="37"/>
      <c r="AD15" s="31"/>
      <c r="AE15" s="31"/>
      <c r="AF15" s="31"/>
      <c r="AG15" s="31"/>
      <c r="AH15" s="31"/>
      <c r="AI15" s="31"/>
      <c r="AJ15" s="31"/>
      <c r="AK15" s="31"/>
      <c r="AL15" s="31"/>
      <c r="AM15" s="31"/>
      <c r="AN15" s="31"/>
      <c r="AO15" s="31"/>
      <c r="AP15" s="3"/>
      <c r="AQ15" s="3"/>
      <c r="AR15" s="3"/>
      <c r="AS15" s="3"/>
      <c r="AT15" s="3"/>
      <c r="AU15" s="3"/>
      <c r="AV15" s="3"/>
      <c r="AW15" s="3"/>
      <c r="AX15" s="3"/>
      <c r="AY15" s="3"/>
    </row>
    <row r="16" spans="2:51" ht="19.5" customHeight="1">
      <c r="B16" s="113"/>
      <c r="C16" s="10"/>
      <c r="D16" s="19" t="s">
        <v>51</v>
      </c>
      <c r="E16" s="23"/>
      <c r="F16" s="23"/>
      <c r="G16" s="23"/>
      <c r="H16" s="23"/>
      <c r="I16" s="23"/>
      <c r="J16" s="23"/>
      <c r="K16" s="23"/>
      <c r="L16" s="28"/>
      <c r="M16" s="17" t="str">
        <f>IF('申請書入力用 '!C21="","",'申請書入力用 '!C21)</f>
        <v/>
      </c>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6"/>
      <c r="AV16" s="3"/>
      <c r="AW16" s="3"/>
      <c r="AX16" s="3"/>
    </row>
    <row r="17" spans="2:52" ht="18.75" customHeight="1">
      <c r="B17" s="113"/>
      <c r="C17" s="10"/>
      <c r="D17" s="19" t="s">
        <v>52</v>
      </c>
      <c r="E17" s="23"/>
      <c r="F17" s="23"/>
      <c r="G17" s="23"/>
      <c r="H17" s="23"/>
      <c r="I17" s="23"/>
      <c r="J17" s="23"/>
      <c r="K17" s="23"/>
      <c r="L17" s="28"/>
      <c r="M17" s="17" t="str">
        <f>IF('申請書入力用 '!C22="","",TEXT('申請書入力用 '!C22,"gee"))</f>
        <v/>
      </c>
      <c r="N17" s="21"/>
      <c r="O17" s="21"/>
      <c r="P17" s="30" t="s">
        <v>57</v>
      </c>
      <c r="Q17" s="21" t="str">
        <f>IF('申請書入力用 '!C22="","",TEXT('申請書入力用 '!C22,"mm"))</f>
        <v/>
      </c>
      <c r="R17" s="21"/>
      <c r="S17" s="39" t="s">
        <v>24</v>
      </c>
      <c r="T17" s="31" t="str">
        <f>IF('申請書入力用 '!C22="","",TEXT('申請書入力用 '!C22,"dd"))</f>
        <v/>
      </c>
      <c r="U17" s="43"/>
      <c r="V17" s="31"/>
      <c r="W17" s="39" t="s">
        <v>27</v>
      </c>
      <c r="X17" s="19" t="s">
        <v>79</v>
      </c>
      <c r="Y17" s="23"/>
      <c r="Z17" s="23"/>
      <c r="AA17" s="23"/>
      <c r="AB17" s="23"/>
      <c r="AC17" s="23"/>
      <c r="AD17" s="23"/>
      <c r="AE17" s="23"/>
      <c r="AF17" s="23"/>
      <c r="AG17" s="23"/>
      <c r="AH17" s="50" t="str">
        <f>IF('申請書入力用 '!C23="","",TEXT('申請書入力用 '!C23,"gee"))</f>
        <v/>
      </c>
      <c r="AI17" s="31"/>
      <c r="AJ17" s="31"/>
      <c r="AK17" s="30" t="s">
        <v>57</v>
      </c>
      <c r="AL17" s="21" t="str">
        <f>IF('申請書入力用 '!C23="","",TEXT('申請書入力用 '!C23,"mm"))</f>
        <v/>
      </c>
      <c r="AM17" s="44"/>
      <c r="AN17" s="44"/>
      <c r="AO17" s="21"/>
      <c r="AP17" s="39" t="s">
        <v>24</v>
      </c>
      <c r="AQ17" s="21" t="str">
        <f>IF('申請書入力用 '!C23="","",TEXT('申請書入力用 '!C23,"dd"))</f>
        <v/>
      </c>
      <c r="AR17" s="44"/>
      <c r="AS17" s="36"/>
      <c r="AT17" s="21"/>
      <c r="AU17" s="62" t="s">
        <v>27</v>
      </c>
    </row>
    <row r="18" spans="2:52" ht="19.5" customHeight="1">
      <c r="B18" s="113"/>
      <c r="C18" s="10"/>
      <c r="D18" s="19" t="s">
        <v>83</v>
      </c>
      <c r="E18" s="23"/>
      <c r="F18" s="23"/>
      <c r="G18" s="23"/>
      <c r="H18" s="23"/>
      <c r="I18" s="23"/>
      <c r="J18" s="23"/>
      <c r="K18" s="23"/>
      <c r="L18" s="28"/>
      <c r="M18" s="17" t="str">
        <f>IF('申請書入力用 '!C24="","",'申請書入力用 '!C24)</f>
        <v/>
      </c>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6"/>
      <c r="AV18" s="3"/>
      <c r="AW18" s="3"/>
      <c r="AX18" s="3"/>
      <c r="AY18" s="3"/>
      <c r="AZ18" s="3"/>
    </row>
    <row r="19" spans="2:52" ht="18.75" customHeight="1">
      <c r="B19" s="113"/>
      <c r="C19" s="11" t="s">
        <v>100</v>
      </c>
      <c r="D19" s="19" t="s">
        <v>46</v>
      </c>
      <c r="E19" s="23"/>
      <c r="F19" s="23"/>
      <c r="G19" s="23"/>
      <c r="H19" s="23"/>
      <c r="I19" s="23"/>
      <c r="J19" s="23"/>
      <c r="K19" s="23"/>
      <c r="L19" s="28"/>
      <c r="M19" s="17" t="str">
        <f>IF('申請書入力用 '!C25="","",TEXT('申請書入力用 '!C25,"gee"))</f>
        <v/>
      </c>
      <c r="N19" s="21"/>
      <c r="O19" s="21"/>
      <c r="P19" s="30" t="s">
        <v>57</v>
      </c>
      <c r="Q19" s="21" t="str">
        <f>IF('申請書入力用 '!C25="","",TEXT('申請書入力用 '!C25,"mm"))</f>
        <v/>
      </c>
      <c r="R19" s="21"/>
      <c r="S19" s="39" t="s">
        <v>24</v>
      </c>
      <c r="T19" s="21" t="str">
        <f>IF('申請書入力用 '!C25="","",TEXT('申請書入力用 '!C25,"dd"))</f>
        <v/>
      </c>
      <c r="U19" s="44"/>
      <c r="V19" s="44"/>
      <c r="W19" s="39" t="s">
        <v>27</v>
      </c>
      <c r="X19" s="19" t="s">
        <v>80</v>
      </c>
      <c r="Y19" s="23"/>
      <c r="Z19" s="23"/>
      <c r="AA19" s="23"/>
      <c r="AB19" s="23"/>
      <c r="AC19" s="23"/>
      <c r="AD19" s="23"/>
      <c r="AE19" s="23"/>
      <c r="AF19" s="23"/>
      <c r="AG19" s="23"/>
      <c r="AH19" s="50" t="str">
        <f>IF('申請書入力用 '!C26="","",TEXT('申請書入力用 '!C26,"gee"))</f>
        <v/>
      </c>
      <c r="AI19" s="31"/>
      <c r="AJ19" s="31"/>
      <c r="AK19" s="30" t="s">
        <v>57</v>
      </c>
      <c r="AL19" s="21" t="str">
        <f>IF('申請書入力用 '!C26="","",TEXT('申請書入力用 '!C26,"mm"))</f>
        <v/>
      </c>
      <c r="AM19" s="44"/>
      <c r="AN19" s="44"/>
      <c r="AO19" s="21"/>
      <c r="AP19" s="39" t="s">
        <v>24</v>
      </c>
      <c r="AQ19" s="21" t="str">
        <f>IF('申請書入力用 '!C26="","",TEXT('申請書入力用 '!C26,"dd"))</f>
        <v/>
      </c>
      <c r="AR19" s="44"/>
      <c r="AS19" s="21"/>
      <c r="AT19" s="21"/>
      <c r="AU19" s="62" t="s">
        <v>27</v>
      </c>
      <c r="AV19" s="3"/>
      <c r="AW19" s="3"/>
      <c r="AX19" s="3"/>
      <c r="AY19" s="3"/>
      <c r="AZ19" s="3"/>
    </row>
    <row r="20" spans="2:52" ht="19.5" customHeight="1">
      <c r="B20" s="113"/>
      <c r="C20" s="10"/>
      <c r="D20" s="19" t="s">
        <v>84</v>
      </c>
      <c r="E20" s="23"/>
      <c r="F20" s="23"/>
      <c r="G20" s="23"/>
      <c r="H20" s="23"/>
      <c r="I20" s="23"/>
      <c r="J20" s="23"/>
      <c r="K20" s="23"/>
      <c r="L20" s="28"/>
      <c r="M20" s="17" t="str">
        <f>IF('申請書入力用 '!C27="","",'申請書入力用 '!C27)</f>
        <v/>
      </c>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6"/>
    </row>
    <row r="21" spans="2:52" ht="18.75" customHeight="1">
      <c r="B21" s="113"/>
      <c r="C21" s="10"/>
      <c r="D21" s="19" t="s">
        <v>64</v>
      </c>
      <c r="E21" s="23"/>
      <c r="F21" s="23"/>
      <c r="G21" s="23"/>
      <c r="H21" s="23"/>
      <c r="I21" s="23"/>
      <c r="J21" s="23"/>
      <c r="K21" s="23"/>
      <c r="L21" s="28"/>
      <c r="M21" s="17" t="str">
        <f>IF('申請書入力用 '!C28="","",TEXT('申請書入力用 '!C28,"gee"))</f>
        <v/>
      </c>
      <c r="N21" s="21"/>
      <c r="O21" s="21"/>
      <c r="P21" s="30" t="s">
        <v>57</v>
      </c>
      <c r="Q21" s="31" t="str">
        <f>IF('申請書入力用 '!C28="","",TEXT('申請書入力用 '!C28,"mm"))</f>
        <v/>
      </c>
      <c r="R21" s="31"/>
      <c r="S21" s="39" t="s">
        <v>24</v>
      </c>
      <c r="T21" s="21" t="str">
        <f>IF('申請書入力用 '!C28="","",TEXT('申請書入力用 '!C28,"dd"))</f>
        <v/>
      </c>
      <c r="U21" s="45"/>
      <c r="V21" s="45"/>
      <c r="W21" s="39" t="s">
        <v>27</v>
      </c>
      <c r="X21" s="19" t="s">
        <v>81</v>
      </c>
      <c r="Y21" s="23"/>
      <c r="Z21" s="23"/>
      <c r="AA21" s="23"/>
      <c r="AB21" s="23"/>
      <c r="AC21" s="23"/>
      <c r="AD21" s="4"/>
      <c r="AE21" s="4"/>
      <c r="AF21" s="4"/>
      <c r="AG21" s="4"/>
      <c r="AH21" s="41" t="str">
        <f>IF('申請書入力用 '!C29="","",TEXT('申請書入力用 '!C29,"gee"))</f>
        <v/>
      </c>
      <c r="AI21" s="48"/>
      <c r="AJ21" s="48"/>
      <c r="AK21" s="30" t="s">
        <v>57</v>
      </c>
      <c r="AL21" s="48" t="str">
        <f>IF('申請書入力用 '!C29="","",TEXT('申請書入力用 '!C29,"mm"))</f>
        <v/>
      </c>
      <c r="AM21" s="35"/>
      <c r="AN21" s="35"/>
      <c r="AO21" s="48"/>
      <c r="AP21" s="39" t="s">
        <v>24</v>
      </c>
      <c r="AQ21" s="48" t="str">
        <f>IF('申請書入力用 '!C29="","",TEXT('申請書入力用 '!C29,"dd"))</f>
        <v/>
      </c>
      <c r="AR21" s="35"/>
      <c r="AS21" s="48"/>
      <c r="AT21" s="48"/>
      <c r="AU21" s="62" t="s">
        <v>27</v>
      </c>
    </row>
    <row r="22" spans="2:52" ht="19.5" customHeight="1">
      <c r="B22" s="113"/>
      <c r="C22" s="10"/>
      <c r="D22" s="19" t="s">
        <v>85</v>
      </c>
      <c r="E22" s="23"/>
      <c r="F22" s="23"/>
      <c r="G22" s="23"/>
      <c r="H22" s="23"/>
      <c r="I22" s="23"/>
      <c r="J22" s="23"/>
      <c r="K22" s="23"/>
      <c r="L22" s="28"/>
      <c r="M22" s="17" t="str">
        <f>IF('申請書入力用 '!C30="","",'申請書入力用 '!C30)</f>
        <v/>
      </c>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6"/>
      <c r="AV22" s="3"/>
      <c r="AW22" s="3"/>
    </row>
    <row r="23" spans="2:52" ht="18.75" customHeight="1">
      <c r="B23" s="114"/>
      <c r="C23" s="12"/>
      <c r="D23" s="19" t="s">
        <v>41</v>
      </c>
      <c r="E23" s="23"/>
      <c r="F23" s="23"/>
      <c r="G23" s="23"/>
      <c r="H23" s="23"/>
      <c r="I23" s="23"/>
      <c r="J23" s="23"/>
      <c r="K23" s="23"/>
      <c r="L23" s="28"/>
      <c r="M23" s="17" t="str">
        <f>IF('申請書入力用 '!C31="","",TEXT('申請書入力用 '!C31,"gee"))</f>
        <v/>
      </c>
      <c r="N23" s="21"/>
      <c r="O23" s="21"/>
      <c r="P23" s="30" t="s">
        <v>57</v>
      </c>
      <c r="Q23" s="21" t="str">
        <f>IF('申請書入力用 '!C31="","",TEXT('申請書入力用 '!C31,"mm"))</f>
        <v/>
      </c>
      <c r="R23" s="21"/>
      <c r="S23" s="39" t="s">
        <v>24</v>
      </c>
      <c r="T23" s="21" t="str">
        <f>IF('申請書入力用 '!C31="","",TEXT('申請書入力用 '!C31,"dd"))</f>
        <v/>
      </c>
      <c r="U23" s="21"/>
      <c r="V23" s="21"/>
      <c r="W23" s="39" t="s">
        <v>27</v>
      </c>
      <c r="X23" s="19" t="s">
        <v>7</v>
      </c>
      <c r="Y23" s="23"/>
      <c r="Z23" s="23"/>
      <c r="AA23" s="23"/>
      <c r="AB23" s="23"/>
      <c r="AC23" s="23"/>
      <c r="AD23" s="4"/>
      <c r="AE23" s="4"/>
      <c r="AF23" s="4"/>
      <c r="AG23" s="4"/>
      <c r="AH23" s="41" t="str">
        <f>IF('申請書入力用 '!C32="","",TEXT('申請書入力用 '!C32,"gee"))</f>
        <v/>
      </c>
      <c r="AI23" s="48"/>
      <c r="AJ23" s="48"/>
      <c r="AK23" s="30" t="s">
        <v>57</v>
      </c>
      <c r="AL23" s="48" t="str">
        <f>IF('申請書入力用 '!C32="","",TEXT('申請書入力用 '!C32,"mm"))</f>
        <v/>
      </c>
      <c r="AM23" s="35"/>
      <c r="AN23" s="35"/>
      <c r="AO23" s="48"/>
      <c r="AP23" s="39" t="s">
        <v>24</v>
      </c>
      <c r="AQ23" s="48" t="str">
        <f>IF('申請書入力用 '!C32="","",TEXT('申請書入力用 '!C32,"dd"))</f>
        <v/>
      </c>
      <c r="AR23" s="48"/>
      <c r="AS23" s="48"/>
      <c r="AT23" s="48"/>
      <c r="AU23" s="62" t="s">
        <v>27</v>
      </c>
    </row>
    <row r="24" spans="2:52" ht="6" customHeight="1">
      <c r="I24" s="3"/>
      <c r="M24" s="3"/>
      <c r="P24" s="3"/>
      <c r="AE24" s="3"/>
      <c r="AG24" s="3"/>
    </row>
    <row r="25" spans="2:52" ht="21.6" customHeight="1">
      <c r="B25" s="109" t="s">
        <v>9</v>
      </c>
      <c r="C25" s="8" t="s">
        <v>17</v>
      </c>
      <c r="D25" s="17" t="str">
        <f>IF('申請書入力用 '!C33="","",'申請書入力用 '!C33)</f>
        <v/>
      </c>
      <c r="E25" s="21"/>
      <c r="F25" s="21"/>
      <c r="G25" s="21"/>
      <c r="H25" s="21"/>
      <c r="I25" s="21"/>
      <c r="J25" s="21"/>
      <c r="K25" s="21"/>
      <c r="L25" s="21"/>
      <c r="M25" s="21"/>
      <c r="N25" s="21"/>
      <c r="O25" s="21"/>
      <c r="P25" s="26"/>
      <c r="Q25" s="32" t="s">
        <v>99</v>
      </c>
      <c r="R25" s="21"/>
      <c r="S25" s="21"/>
      <c r="T25" s="21"/>
      <c r="U25" s="21"/>
      <c r="V25" s="21"/>
      <c r="W25" s="21"/>
      <c r="X25" s="21"/>
      <c r="Y25" s="21"/>
      <c r="Z25" s="25"/>
      <c r="AA25" s="17" t="str">
        <f>IF('申請書入力用 '!C34="","",'申請書入力用 '!C34)</f>
        <v/>
      </c>
      <c r="AB25" s="21"/>
      <c r="AC25" s="21"/>
      <c r="AD25" s="21"/>
      <c r="AE25" s="21"/>
      <c r="AF25" s="21"/>
      <c r="AG25" s="21"/>
      <c r="AH25" s="21"/>
      <c r="AI25" s="21"/>
      <c r="AJ25" s="21"/>
      <c r="AK25" s="21"/>
      <c r="AL25" s="21"/>
      <c r="AM25" s="21"/>
      <c r="AN25" s="21"/>
      <c r="AO25" s="21"/>
      <c r="AP25" s="21"/>
      <c r="AQ25" s="21"/>
      <c r="AR25" s="21"/>
      <c r="AS25" s="21"/>
      <c r="AT25" s="22"/>
      <c r="AU25" s="25"/>
    </row>
    <row r="26" spans="2:52" ht="12.95" customHeight="1">
      <c r="B26" s="110"/>
      <c r="C26" s="105" t="s">
        <v>40</v>
      </c>
      <c r="D26" s="18" t="s">
        <v>53</v>
      </c>
      <c r="E26" s="22"/>
      <c r="F26" s="22"/>
      <c r="G26" s="22"/>
      <c r="H26" s="22"/>
      <c r="I26" s="25"/>
      <c r="J26" s="21" t="str">
        <f>IF('申請書入力用 '!C35="","",'申請書入力用 '!C35)</f>
        <v/>
      </c>
      <c r="K26" s="21"/>
      <c r="L26" s="21"/>
      <c r="M26" s="21"/>
      <c r="N26" s="21"/>
      <c r="O26" s="21"/>
      <c r="P26" s="21"/>
      <c r="Q26" s="21"/>
      <c r="R26" s="21"/>
      <c r="S26" s="21"/>
      <c r="T26" s="26"/>
    </row>
    <row r="27" spans="2:52" ht="27.95" customHeight="1">
      <c r="B27" s="110"/>
      <c r="C27" s="106"/>
      <c r="D27" s="17" t="str">
        <f>IF('申請書入力用 '!C36="","",'申請書入力用 '!C36)</f>
        <v/>
      </c>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6"/>
    </row>
    <row r="28" spans="2:52" ht="13.5" customHeight="1">
      <c r="B28" s="111"/>
      <c r="C28" s="8" t="s">
        <v>59</v>
      </c>
      <c r="D28" s="17" t="str">
        <f>IF('申請書入力用 '!C37="","",'申請書入力用 '!C37)</f>
        <v/>
      </c>
      <c r="E28" s="21"/>
      <c r="F28" s="21"/>
      <c r="G28" s="21"/>
      <c r="H28" s="21"/>
      <c r="I28" s="21"/>
      <c r="J28" s="21"/>
      <c r="K28" s="21"/>
      <c r="L28" s="21"/>
      <c r="M28" s="21"/>
      <c r="N28" s="21"/>
      <c r="O28" s="21"/>
      <c r="P28" s="21"/>
      <c r="Q28" s="21"/>
      <c r="R28" s="21"/>
      <c r="S28" s="21"/>
      <c r="T28" s="26"/>
      <c r="U28" s="46"/>
      <c r="V28" s="46"/>
      <c r="W28" s="46"/>
      <c r="X28" s="46"/>
      <c r="Y28" s="46"/>
      <c r="Z28" s="46"/>
      <c r="AA28" s="46"/>
      <c r="AB28" s="46"/>
      <c r="AC28" s="46"/>
      <c r="AD28" s="46"/>
      <c r="AE28" s="46"/>
      <c r="AF28" s="46"/>
      <c r="AG28" s="46"/>
      <c r="AH28" s="46"/>
      <c r="AI28" s="46"/>
      <c r="AJ28" s="46"/>
      <c r="AK28" s="46"/>
      <c r="AL28" s="46"/>
      <c r="AM28" s="47"/>
    </row>
    <row r="29" spans="2:52" ht="6.95" customHeight="1">
      <c r="I29" s="3"/>
      <c r="M29" s="3"/>
      <c r="P29" s="3"/>
      <c r="AE29" s="3"/>
      <c r="AG29" s="3"/>
    </row>
    <row r="30" spans="2:52" ht="21.6" customHeight="1">
      <c r="B30" s="112" t="s">
        <v>68</v>
      </c>
      <c r="C30" s="8" t="s">
        <v>55</v>
      </c>
      <c r="D30" s="17" t="str">
        <f>IF('申請書入力用 '!C38="","",'申請書入力用 '!C38)</f>
        <v/>
      </c>
      <c r="E30" s="21"/>
      <c r="F30" s="21"/>
      <c r="G30" s="21"/>
      <c r="H30" s="21"/>
      <c r="I30" s="26"/>
      <c r="M30" s="3"/>
      <c r="P30" s="3"/>
      <c r="AE30" s="3"/>
      <c r="AG30" s="3"/>
    </row>
    <row r="31" spans="2:52" ht="24.95" customHeight="1">
      <c r="B31" s="113"/>
      <c r="C31" s="8" t="s">
        <v>54</v>
      </c>
      <c r="D31" s="17" t="str">
        <f>IF('申請書入力用 '!C39="","",'申請書入力用 '!C39)</f>
        <v/>
      </c>
      <c r="E31" s="21"/>
      <c r="F31" s="21"/>
      <c r="G31" s="21"/>
      <c r="H31" s="21"/>
      <c r="I31" s="21"/>
      <c r="J31" s="21"/>
      <c r="K31" s="21"/>
      <c r="L31" s="21"/>
      <c r="M31" s="21"/>
      <c r="N31" s="21"/>
      <c r="O31" s="21"/>
      <c r="P31" s="26"/>
      <c r="Q31" s="33"/>
      <c r="R31" s="37"/>
      <c r="S31" s="37"/>
      <c r="T31" s="37"/>
      <c r="U31" s="37"/>
      <c r="V31" s="37"/>
      <c r="W31" s="37"/>
      <c r="X31" s="37"/>
      <c r="Y31" s="37"/>
      <c r="AE31" s="3"/>
      <c r="AG31" s="3"/>
    </row>
    <row r="32" spans="2:52" ht="26.1" customHeight="1">
      <c r="B32" s="113"/>
      <c r="C32" s="8" t="s">
        <v>60</v>
      </c>
      <c r="D32" s="17" t="str">
        <f>IF('申請書入力用 '!C40="","",'申請書入力用 '!C40)</f>
        <v/>
      </c>
      <c r="E32" s="21"/>
      <c r="F32" s="21"/>
      <c r="G32" s="21"/>
      <c r="H32" s="21"/>
      <c r="I32" s="21"/>
      <c r="J32" s="21"/>
      <c r="K32" s="21"/>
      <c r="L32" s="21"/>
      <c r="M32" s="21"/>
      <c r="N32" s="21"/>
      <c r="O32" s="21"/>
      <c r="P32" s="26"/>
      <c r="Q32" s="34"/>
      <c r="R32" s="38"/>
      <c r="S32" s="38"/>
      <c r="T32" s="38"/>
      <c r="U32" s="37"/>
      <c r="V32" s="37"/>
      <c r="W32" s="37"/>
      <c r="X32" s="37"/>
      <c r="Y32" s="37"/>
      <c r="AE32" s="3"/>
      <c r="AG32" s="3"/>
    </row>
    <row r="33" spans="2:47" ht="12.95" customHeight="1">
      <c r="B33" s="113"/>
      <c r="C33" s="6" t="s">
        <v>11</v>
      </c>
      <c r="D33" s="18" t="s">
        <v>53</v>
      </c>
      <c r="E33" s="22"/>
      <c r="F33" s="22"/>
      <c r="G33" s="22"/>
      <c r="H33" s="22"/>
      <c r="I33" s="25"/>
      <c r="J33" s="17" t="str">
        <f>IF('申請書入力用 '!C41="","",'申請書入力用 '!C41)</f>
        <v/>
      </c>
      <c r="K33" s="21"/>
      <c r="L33" s="21"/>
      <c r="M33" s="21"/>
      <c r="N33" s="21"/>
      <c r="O33" s="21"/>
      <c r="P33" s="21"/>
      <c r="Q33" s="21"/>
      <c r="R33" s="21"/>
      <c r="S33" s="21"/>
      <c r="T33" s="26"/>
      <c r="U33" s="33"/>
      <c r="V33" s="37"/>
      <c r="W33" s="37"/>
      <c r="X33" s="37"/>
      <c r="Y33" s="37"/>
      <c r="Z33" s="37"/>
      <c r="AA33" s="37"/>
      <c r="AB33" s="37"/>
      <c r="AC33" s="37"/>
      <c r="AD33" s="37"/>
      <c r="AE33" s="37"/>
      <c r="AF33" s="37"/>
      <c r="AG33" s="37"/>
      <c r="AH33" s="37"/>
      <c r="AI33" s="37"/>
      <c r="AJ33" s="37"/>
      <c r="AK33" s="37"/>
      <c r="AL33" s="37"/>
      <c r="AM33" s="47"/>
    </row>
    <row r="34" spans="2:47" ht="27.95" customHeight="1">
      <c r="B34" s="113"/>
      <c r="C34" s="7"/>
      <c r="D34" s="17" t="str">
        <f>IF('申請書入力用 '!C42="","",'申請書入力用 '!C42)</f>
        <v/>
      </c>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2"/>
      <c r="AN34" s="22"/>
      <c r="AO34" s="22"/>
      <c r="AP34" s="22"/>
      <c r="AQ34" s="22"/>
      <c r="AR34" s="22"/>
      <c r="AS34" s="22"/>
      <c r="AT34" s="22"/>
      <c r="AU34" s="25"/>
    </row>
    <row r="35" spans="2:47" ht="13.5" customHeight="1">
      <c r="B35" s="114"/>
      <c r="C35" s="13" t="s">
        <v>69</v>
      </c>
      <c r="D35" s="17" t="str">
        <f>IF('申請書入力用 '!C43="","",'申請書入力用 '!C43)</f>
        <v/>
      </c>
      <c r="E35" s="21"/>
      <c r="F35" s="21"/>
      <c r="G35" s="21"/>
      <c r="H35" s="21"/>
      <c r="I35" s="21"/>
      <c r="J35" s="21"/>
      <c r="K35" s="21"/>
      <c r="L35" s="21"/>
      <c r="M35" s="21"/>
      <c r="N35" s="21"/>
      <c r="O35" s="21"/>
      <c r="P35" s="21"/>
      <c r="Q35" s="21"/>
      <c r="R35" s="21"/>
      <c r="S35" s="21"/>
      <c r="T35" s="26"/>
      <c r="U35" s="37"/>
      <c r="V35" s="37"/>
      <c r="W35" s="37"/>
      <c r="X35" s="37"/>
      <c r="Y35" s="37"/>
      <c r="Z35" s="37"/>
      <c r="AA35" s="37"/>
      <c r="AB35" s="37"/>
      <c r="AC35" s="37"/>
      <c r="AD35" s="37"/>
      <c r="AE35" s="37"/>
      <c r="AF35" s="37"/>
      <c r="AG35" s="37"/>
      <c r="AH35" s="37"/>
      <c r="AI35" s="37"/>
      <c r="AJ35" s="37"/>
      <c r="AK35" s="37"/>
      <c r="AL35" s="37"/>
      <c r="AM35" s="47"/>
    </row>
    <row r="36" spans="2:47" ht="5.45" customHeight="1">
      <c r="I36" s="3"/>
      <c r="M36" s="3"/>
      <c r="P36" s="3"/>
      <c r="AE36" s="3"/>
      <c r="AG36" s="3"/>
    </row>
    <row r="37" spans="2:47" ht="20.45" customHeight="1">
      <c r="B37" s="109" t="s">
        <v>97</v>
      </c>
      <c r="C37" s="8" t="s">
        <v>34</v>
      </c>
      <c r="D37" s="17" t="str">
        <f>IF('申請書入力用 '!C44="","",'申請書入力用 '!C44)</f>
        <v/>
      </c>
      <c r="E37" s="21"/>
      <c r="F37" s="21"/>
      <c r="G37" s="21"/>
      <c r="H37" s="21"/>
      <c r="I37" s="21"/>
      <c r="J37" s="21"/>
      <c r="K37" s="21"/>
      <c r="L37" s="21"/>
      <c r="M37" s="21"/>
      <c r="N37" s="21"/>
      <c r="O37" s="21"/>
      <c r="P37" s="21"/>
      <c r="Q37" s="21"/>
      <c r="R37" s="21"/>
      <c r="S37" s="21"/>
      <c r="T37" s="26"/>
      <c r="U37" s="47"/>
    </row>
    <row r="38" spans="2:47" ht="12.95" customHeight="1">
      <c r="B38" s="110"/>
      <c r="C38" s="8" t="s">
        <v>98</v>
      </c>
      <c r="D38" s="17" t="str">
        <f>IF('申請書入力用 '!C45="","",'申請書入力用 '!C45)</f>
        <v/>
      </c>
      <c r="E38" s="21"/>
      <c r="F38" s="21"/>
      <c r="G38" s="21"/>
      <c r="H38" s="21"/>
      <c r="I38" s="21"/>
      <c r="J38" s="21"/>
      <c r="K38" s="21"/>
      <c r="L38" s="21"/>
      <c r="M38" s="21"/>
      <c r="N38" s="21"/>
      <c r="O38" s="21"/>
      <c r="P38" s="21"/>
      <c r="Q38" s="21"/>
      <c r="R38" s="21"/>
      <c r="S38" s="21"/>
      <c r="T38" s="26"/>
      <c r="U38" s="47"/>
    </row>
    <row r="39" spans="2:47" ht="20.25" customHeight="1">
      <c r="B39" s="111"/>
      <c r="C39" s="8" t="s">
        <v>32</v>
      </c>
      <c r="D39" s="20" t="str">
        <f>IF('申請書入力用 '!C46="","",'申請書入力用 '!C46)</f>
        <v/>
      </c>
      <c r="E39" s="24"/>
      <c r="F39" s="24"/>
      <c r="G39" s="24"/>
      <c r="H39" s="24"/>
      <c r="I39" s="24"/>
      <c r="J39" s="24"/>
      <c r="K39" s="24"/>
      <c r="L39" s="24"/>
      <c r="M39" s="24"/>
      <c r="N39" s="24"/>
      <c r="O39" s="24"/>
      <c r="P39" s="24"/>
      <c r="Q39" s="24"/>
      <c r="R39" s="24"/>
      <c r="S39" s="24"/>
      <c r="T39" s="40"/>
    </row>
    <row r="40" spans="2:47" ht="5.0999999999999996" customHeight="1">
      <c r="I40" s="3"/>
      <c r="M40" s="3"/>
      <c r="P40" s="3"/>
      <c r="AE40" s="3"/>
      <c r="AG40" s="3"/>
    </row>
    <row r="41" spans="2:47" ht="13.5" customHeight="1">
      <c r="B41" s="115" t="s">
        <v>35</v>
      </c>
      <c r="C41" s="14" t="s">
        <v>56</v>
      </c>
      <c r="D41" s="17" t="str">
        <f>IF('申請書入力用 '!C47="","",'申請書入力用 '!C47)</f>
        <v/>
      </c>
      <c r="E41" s="21"/>
      <c r="F41" s="21"/>
      <c r="G41" s="21"/>
      <c r="H41" s="21"/>
      <c r="I41" s="21"/>
      <c r="J41" s="21"/>
      <c r="K41" s="21"/>
      <c r="L41" s="21"/>
      <c r="M41" s="21"/>
      <c r="N41" s="21"/>
      <c r="O41" s="21"/>
      <c r="P41" s="26"/>
      <c r="Q41" s="34"/>
      <c r="R41" s="38"/>
      <c r="S41" s="38"/>
      <c r="T41" s="38"/>
      <c r="U41" s="38"/>
      <c r="V41" s="38"/>
      <c r="W41" s="38"/>
      <c r="X41" s="38"/>
      <c r="Y41" s="38"/>
      <c r="Z41" s="4"/>
      <c r="AE41" s="3"/>
      <c r="AG41" s="3"/>
    </row>
    <row r="42" spans="2:47" ht="25.5" customHeight="1">
      <c r="B42" s="116"/>
      <c r="C42" s="14" t="s">
        <v>22</v>
      </c>
      <c r="D42" s="17" t="str">
        <f>IF('申請書入力用 '!C48="","",'申請書入力用 '!C48)</f>
        <v/>
      </c>
      <c r="E42" s="21"/>
      <c r="F42" s="21"/>
      <c r="G42" s="21"/>
      <c r="H42" s="21"/>
      <c r="I42" s="21"/>
      <c r="J42" s="21"/>
      <c r="K42" s="21"/>
      <c r="L42" s="21"/>
      <c r="M42" s="21"/>
      <c r="N42" s="21"/>
      <c r="O42" s="21"/>
      <c r="P42" s="26"/>
      <c r="Q42" s="18" t="s">
        <v>88</v>
      </c>
      <c r="R42" s="22"/>
      <c r="S42" s="22"/>
      <c r="T42" s="22"/>
      <c r="U42" s="22"/>
      <c r="V42" s="22"/>
      <c r="W42" s="22"/>
      <c r="X42" s="21"/>
      <c r="Y42" s="21"/>
      <c r="Z42" s="26"/>
      <c r="AA42" s="17" t="str">
        <f>IF('申請書入力用 '!C49="","",'申請書入力用 '!C49)</f>
        <v/>
      </c>
      <c r="AB42" s="21"/>
      <c r="AC42" s="21"/>
      <c r="AD42" s="21"/>
      <c r="AE42" s="21"/>
      <c r="AF42" s="21"/>
      <c r="AG42" s="21"/>
      <c r="AH42" s="21"/>
      <c r="AI42" s="21"/>
      <c r="AJ42" s="21"/>
      <c r="AK42" s="21"/>
      <c r="AL42" s="21"/>
      <c r="AM42" s="22"/>
      <c r="AN42" s="22"/>
      <c r="AO42" s="22"/>
      <c r="AP42" s="22"/>
      <c r="AQ42" s="22"/>
      <c r="AR42" s="22"/>
      <c r="AS42" s="22"/>
      <c r="AT42" s="22"/>
      <c r="AU42" s="25"/>
    </row>
    <row r="43" spans="2:47" ht="13.5" customHeight="1">
      <c r="B43" s="116"/>
      <c r="C43" s="8" t="s">
        <v>86</v>
      </c>
      <c r="D43" s="17" t="str">
        <f>IF('申請書入力用 '!C50="","",'申請書入力用 '!C50)</f>
        <v/>
      </c>
      <c r="E43" s="21"/>
      <c r="F43" s="21"/>
      <c r="G43" s="21"/>
      <c r="H43" s="21"/>
      <c r="I43" s="21"/>
      <c r="J43" s="21"/>
      <c r="K43" s="21"/>
      <c r="L43" s="21"/>
      <c r="M43" s="21"/>
      <c r="N43" s="21"/>
      <c r="O43" s="21"/>
      <c r="P43" s="21"/>
      <c r="Q43" s="21"/>
      <c r="R43" s="21"/>
      <c r="S43" s="21"/>
      <c r="T43" s="26"/>
    </row>
    <row r="44" spans="2:47" ht="20.25" customHeight="1">
      <c r="B44" s="117"/>
      <c r="C44" s="8" t="s">
        <v>87</v>
      </c>
      <c r="D44" s="17" t="str">
        <f>IF('申請書入力用 '!C51="","",'申請書入力用 '!C51)</f>
        <v/>
      </c>
      <c r="E44" s="21"/>
      <c r="F44" s="21"/>
      <c r="G44" s="21"/>
      <c r="H44" s="21"/>
      <c r="I44" s="21"/>
      <c r="J44" s="21"/>
      <c r="K44" s="21"/>
      <c r="L44" s="21"/>
      <c r="M44" s="21"/>
      <c r="N44" s="21"/>
      <c r="O44" s="21"/>
      <c r="P44" s="21"/>
      <c r="Q44" s="21"/>
      <c r="R44" s="21"/>
      <c r="S44" s="21"/>
      <c r="T44" s="26"/>
    </row>
    <row r="45" spans="2:47" ht="6" customHeight="1">
      <c r="I45" s="3"/>
      <c r="M45" s="3"/>
      <c r="P45" s="3"/>
      <c r="AE45" s="3"/>
      <c r="AG45" s="3"/>
    </row>
    <row r="46" spans="2:47" ht="18" customHeight="1">
      <c r="B46" s="109" t="s">
        <v>70</v>
      </c>
      <c r="C46" s="82" t="s">
        <v>71</v>
      </c>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4"/>
    </row>
    <row r="47" spans="2:47" ht="14.1" customHeight="1">
      <c r="B47" s="111"/>
      <c r="C47" s="15" t="s">
        <v>89</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63"/>
    </row>
  </sheetData>
  <mergeCells count="23">
    <mergeCell ref="B46:B47"/>
    <mergeCell ref="B4:B23"/>
    <mergeCell ref="B25:B28"/>
    <mergeCell ref="C26:C27"/>
    <mergeCell ref="B30:B35"/>
    <mergeCell ref="B37:B39"/>
    <mergeCell ref="B41:B44"/>
    <mergeCell ref="B1:AU1"/>
    <mergeCell ref="C46:AU46"/>
    <mergeCell ref="Q5:T6"/>
    <mergeCell ref="U5:X6"/>
    <mergeCell ref="Y5:AD6"/>
    <mergeCell ref="AE5:AH6"/>
    <mergeCell ref="AI5:AI6"/>
    <mergeCell ref="AJ5:AK6"/>
    <mergeCell ref="AL5:AM6"/>
    <mergeCell ref="AN5:AO6"/>
    <mergeCell ref="AP5:AQ6"/>
    <mergeCell ref="AR5:AS6"/>
    <mergeCell ref="AT5:AU6"/>
    <mergeCell ref="C7:C8"/>
    <mergeCell ref="C10:C11"/>
    <mergeCell ref="C12:C13"/>
  </mergeCells>
  <phoneticPr fontId="18" type="Hiragana"/>
  <pageMargins left="0.39370078740157477" right="0.39370078740157477"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1">
              <controlPr defaultSize="0" autoPict="0">
                <anchor moveWithCells="1">
                  <from>
                    <xdr:col>1</xdr:col>
                    <xdr:colOff>200025</xdr:colOff>
                    <xdr:row>45</xdr:row>
                    <xdr:rowOff>190500</xdr:rowOff>
                  </from>
                  <to>
                    <xdr:col>2</xdr:col>
                    <xdr:colOff>628650</xdr:colOff>
                    <xdr:row>47</xdr:row>
                    <xdr:rowOff>28575</xdr:rowOff>
                  </to>
                </anchor>
              </controlPr>
            </control>
          </mc:Choice>
        </mc:AlternateContent>
        <mc:AlternateContent xmlns:mc="http://schemas.openxmlformats.org/markup-compatibility/2006">
          <mc:Choice Requires="x14">
            <control shapeId="11266" r:id="rId5" name="チェック 2">
              <controlPr defaultSize="0" autoPict="0">
                <anchor moveWithCells="1">
                  <from>
                    <xdr:col>13</xdr:col>
                    <xdr:colOff>95250</xdr:colOff>
                    <xdr:row>0</xdr:row>
                    <xdr:rowOff>180975</xdr:rowOff>
                  </from>
                  <to>
                    <xdr:col>16</xdr:col>
                    <xdr:colOff>57150</xdr:colOff>
                    <xdr:row>1</xdr:row>
                    <xdr:rowOff>66675</xdr:rowOff>
                  </to>
                </anchor>
              </controlPr>
            </control>
          </mc:Choice>
        </mc:AlternateContent>
        <mc:AlternateContent xmlns:mc="http://schemas.openxmlformats.org/markup-compatibility/2006">
          <mc:Choice Requires="x14">
            <control shapeId="11267" r:id="rId6" name="チェック 3">
              <controlPr defaultSize="0" autoPict="0">
                <anchor moveWithCells="1">
                  <from>
                    <xdr:col>17</xdr:col>
                    <xdr:colOff>0</xdr:colOff>
                    <xdr:row>0</xdr:row>
                    <xdr:rowOff>190500</xdr:rowOff>
                  </from>
                  <to>
                    <xdr:col>20</xdr:col>
                    <xdr:colOff>47625</xdr:colOff>
                    <xdr:row>1</xdr:row>
                    <xdr:rowOff>66675</xdr:rowOff>
                  </to>
                </anchor>
              </controlPr>
            </control>
          </mc:Choice>
        </mc:AlternateContent>
        <mc:AlternateContent xmlns:mc="http://schemas.openxmlformats.org/markup-compatibility/2006">
          <mc:Choice Requires="x14">
            <control shapeId="11268" r:id="rId7" name="チェック 4">
              <controlPr defaultSize="0" autoPict="0">
                <anchor moveWithCells="1">
                  <from>
                    <xdr:col>21</xdr:col>
                    <xdr:colOff>85725</xdr:colOff>
                    <xdr:row>0</xdr:row>
                    <xdr:rowOff>190500</xdr:rowOff>
                  </from>
                  <to>
                    <xdr:col>24</xdr:col>
                    <xdr:colOff>114300</xdr:colOff>
                    <xdr:row>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2"/>
  <sheetViews>
    <sheetView zoomScale="85" zoomScaleNormal="85" zoomScaleSheetLayoutView="100" workbookViewId="0">
      <selection activeCell="C3" sqref="C3"/>
    </sheetView>
  </sheetViews>
  <sheetFormatPr defaultRowHeight="16.5"/>
  <cols>
    <col min="1" max="1" width="20.625" style="64" customWidth="1"/>
    <col min="2" max="2" width="35.625" style="65" customWidth="1"/>
    <col min="3" max="3" width="35.625" style="66" customWidth="1"/>
    <col min="4" max="4" width="9" style="64" customWidth="1"/>
    <col min="5" max="16384" width="9" style="64"/>
  </cols>
  <sheetData>
    <row r="1" spans="1:6">
      <c r="B1" s="72" t="s">
        <v>6</v>
      </c>
      <c r="C1" s="73" t="s">
        <v>16</v>
      </c>
    </row>
    <row r="2" spans="1:6">
      <c r="A2" s="118" t="s">
        <v>96</v>
      </c>
      <c r="B2" s="70" t="s">
        <v>76</v>
      </c>
      <c r="C2" s="74"/>
      <c r="D2" s="80" t="b">
        <v>0</v>
      </c>
      <c r="E2" s="80" t="b">
        <f>IF(C2="更新",TRUE,FALSE)</f>
        <v>0</v>
      </c>
      <c r="F2" s="80" t="b">
        <f>IF(C2="区分変更",TRUE,FALSE)</f>
        <v>0</v>
      </c>
    </row>
    <row r="3" spans="1:6">
      <c r="A3" s="119"/>
      <c r="B3" s="70" t="s">
        <v>1</v>
      </c>
      <c r="C3" s="75"/>
    </row>
    <row r="4" spans="1:6">
      <c r="A4" s="125" t="s">
        <v>67</v>
      </c>
      <c r="B4" s="70" t="s">
        <v>20</v>
      </c>
      <c r="C4" s="74"/>
    </row>
    <row r="5" spans="1:6">
      <c r="A5" s="125"/>
      <c r="B5" s="70" t="s">
        <v>90</v>
      </c>
      <c r="C5" s="74"/>
    </row>
    <row r="6" spans="1:6">
      <c r="A6" s="125"/>
      <c r="B6" s="70" t="s">
        <v>37</v>
      </c>
      <c r="C6" s="76"/>
    </row>
    <row r="7" spans="1:6">
      <c r="A7" s="125"/>
      <c r="B7" s="70" t="s">
        <v>91</v>
      </c>
      <c r="C7" s="76"/>
    </row>
    <row r="8" spans="1:6">
      <c r="A8" s="125"/>
      <c r="B8" s="70" t="s">
        <v>14</v>
      </c>
      <c r="C8" s="76"/>
    </row>
    <row r="9" spans="1:6">
      <c r="A9" s="125"/>
      <c r="B9" s="70" t="s">
        <v>25</v>
      </c>
      <c r="C9" s="75"/>
    </row>
    <row r="10" spans="1:6">
      <c r="A10" s="125"/>
      <c r="B10" s="70" t="s">
        <v>19</v>
      </c>
      <c r="C10" s="74"/>
    </row>
    <row r="11" spans="1:6">
      <c r="A11" s="125"/>
      <c r="B11" s="70" t="s">
        <v>40</v>
      </c>
      <c r="C11" s="76"/>
    </row>
    <row r="12" spans="1:6">
      <c r="A12" s="125"/>
      <c r="B12" s="70" t="s">
        <v>26</v>
      </c>
      <c r="C12" s="74"/>
    </row>
    <row r="13" spans="1:6">
      <c r="A13" s="120" t="s">
        <v>94</v>
      </c>
      <c r="B13" s="70" t="s">
        <v>0</v>
      </c>
      <c r="C13" s="76"/>
    </row>
    <row r="14" spans="1:6">
      <c r="A14" s="120"/>
      <c r="B14" s="70" t="s">
        <v>92</v>
      </c>
      <c r="C14" s="75"/>
    </row>
    <row r="15" spans="1:6">
      <c r="A15" s="120"/>
      <c r="B15" s="70" t="s">
        <v>66</v>
      </c>
      <c r="C15" s="75"/>
    </row>
    <row r="16" spans="1:6">
      <c r="A16" s="121" t="s">
        <v>28</v>
      </c>
      <c r="B16" s="70" t="s">
        <v>13</v>
      </c>
      <c r="C16" s="76"/>
    </row>
    <row r="17" spans="1:3" ht="33">
      <c r="A17" s="122"/>
      <c r="B17" s="70" t="s">
        <v>30</v>
      </c>
      <c r="C17" s="76"/>
    </row>
    <row r="18" spans="1:3">
      <c r="A18" s="123"/>
      <c r="B18" s="70" t="s">
        <v>93</v>
      </c>
      <c r="C18" s="75"/>
    </row>
    <row r="19" spans="1:3">
      <c r="A19" s="69"/>
      <c r="B19" s="70" t="s">
        <v>47</v>
      </c>
      <c r="C19" s="76"/>
    </row>
    <row r="20" spans="1:3" ht="33">
      <c r="A20" s="67"/>
      <c r="B20" s="70" t="s">
        <v>33</v>
      </c>
      <c r="C20" s="76"/>
    </row>
    <row r="21" spans="1:3">
      <c r="A21" s="71"/>
      <c r="B21" s="70" t="s">
        <v>4</v>
      </c>
      <c r="C21" s="76"/>
    </row>
    <row r="22" spans="1:3">
      <c r="A22" s="71"/>
      <c r="B22" s="70" t="s">
        <v>52</v>
      </c>
      <c r="C22" s="75"/>
    </row>
    <row r="23" spans="1:3">
      <c r="A23" s="71"/>
      <c r="B23" s="70" t="s">
        <v>79</v>
      </c>
      <c r="C23" s="75"/>
    </row>
    <row r="24" spans="1:3">
      <c r="A24" s="71"/>
      <c r="B24" s="70" t="s">
        <v>21</v>
      </c>
      <c r="C24" s="76"/>
    </row>
    <row r="25" spans="1:3">
      <c r="A25" s="71"/>
      <c r="B25" s="70" t="s">
        <v>46</v>
      </c>
      <c r="C25" s="75"/>
    </row>
    <row r="26" spans="1:3">
      <c r="A26" s="71"/>
      <c r="B26" s="70" t="s">
        <v>80</v>
      </c>
      <c r="C26" s="75"/>
    </row>
    <row r="27" spans="1:3">
      <c r="A27" s="71"/>
      <c r="B27" s="70" t="s">
        <v>8</v>
      </c>
      <c r="C27" s="76"/>
    </row>
    <row r="28" spans="1:3">
      <c r="A28" s="71"/>
      <c r="B28" s="70" t="s">
        <v>64</v>
      </c>
      <c r="C28" s="75"/>
    </row>
    <row r="29" spans="1:3">
      <c r="A29" s="71"/>
      <c r="B29" s="70" t="s">
        <v>81</v>
      </c>
      <c r="C29" s="75"/>
    </row>
    <row r="30" spans="1:3">
      <c r="A30" s="71"/>
      <c r="B30" s="70" t="s">
        <v>36</v>
      </c>
      <c r="C30" s="76"/>
    </row>
    <row r="31" spans="1:3">
      <c r="A31" s="71"/>
      <c r="B31" s="70" t="s">
        <v>41</v>
      </c>
      <c r="C31" s="75"/>
    </row>
    <row r="32" spans="1:3">
      <c r="A32" s="68"/>
      <c r="B32" s="70" t="s">
        <v>7</v>
      </c>
      <c r="C32" s="75"/>
    </row>
    <row r="33" spans="1:3">
      <c r="A33" s="118" t="s">
        <v>9</v>
      </c>
      <c r="B33" s="70" t="s">
        <v>12</v>
      </c>
      <c r="C33" s="76"/>
    </row>
    <row r="34" spans="1:3">
      <c r="A34" s="124"/>
      <c r="B34" s="70" t="s">
        <v>15</v>
      </c>
      <c r="C34" s="76"/>
    </row>
    <row r="35" spans="1:3" ht="33">
      <c r="A35" s="124"/>
      <c r="B35" s="70" t="s">
        <v>38</v>
      </c>
      <c r="C35" s="74"/>
    </row>
    <row r="36" spans="1:3">
      <c r="A36" s="124"/>
      <c r="B36" s="70" t="s">
        <v>95</v>
      </c>
      <c r="C36" s="76"/>
    </row>
    <row r="37" spans="1:3">
      <c r="A37" s="119"/>
      <c r="B37" s="70" t="s">
        <v>2</v>
      </c>
      <c r="C37" s="74"/>
    </row>
    <row r="38" spans="1:3">
      <c r="A38" s="118" t="s">
        <v>68</v>
      </c>
      <c r="B38" s="70" t="s">
        <v>23</v>
      </c>
      <c r="C38" s="76"/>
    </row>
    <row r="39" spans="1:3">
      <c r="A39" s="124"/>
      <c r="B39" s="70" t="s">
        <v>39</v>
      </c>
      <c r="C39" s="76"/>
    </row>
    <row r="40" spans="1:3">
      <c r="A40" s="124"/>
      <c r="B40" s="70" t="s">
        <v>42</v>
      </c>
      <c r="C40" s="76"/>
    </row>
    <row r="41" spans="1:3" ht="33">
      <c r="A41" s="124"/>
      <c r="B41" s="70" t="s">
        <v>43</v>
      </c>
      <c r="C41" s="74"/>
    </row>
    <row r="42" spans="1:3">
      <c r="A42" s="124"/>
      <c r="B42" s="70" t="s">
        <v>11</v>
      </c>
      <c r="C42" s="76"/>
    </row>
    <row r="43" spans="1:3">
      <c r="A43" s="119"/>
      <c r="B43" s="70" t="s">
        <v>18</v>
      </c>
      <c r="C43" s="74"/>
    </row>
    <row r="44" spans="1:3">
      <c r="A44" s="118" t="s">
        <v>97</v>
      </c>
      <c r="B44" s="70" t="s">
        <v>34</v>
      </c>
      <c r="C44" s="76"/>
    </row>
    <row r="45" spans="1:3">
      <c r="A45" s="124"/>
      <c r="B45" s="70" t="s">
        <v>44</v>
      </c>
      <c r="C45" s="76"/>
    </row>
    <row r="46" spans="1:3">
      <c r="A46" s="119"/>
      <c r="B46" s="70" t="s">
        <v>45</v>
      </c>
      <c r="C46" s="77"/>
    </row>
    <row r="47" spans="1:3">
      <c r="A47" s="121" t="s">
        <v>35</v>
      </c>
      <c r="B47" s="70" t="s">
        <v>3</v>
      </c>
      <c r="C47" s="76"/>
    </row>
    <row r="48" spans="1:3">
      <c r="A48" s="122"/>
      <c r="B48" s="70" t="s">
        <v>48</v>
      </c>
      <c r="C48" s="76"/>
    </row>
    <row r="49" spans="1:3">
      <c r="A49" s="122"/>
      <c r="B49" s="70" t="s">
        <v>49</v>
      </c>
      <c r="C49" s="76"/>
    </row>
    <row r="50" spans="1:3">
      <c r="A50" s="122"/>
      <c r="B50" s="70" t="s">
        <v>31</v>
      </c>
      <c r="C50" s="74"/>
    </row>
    <row r="51" spans="1:3">
      <c r="A51" s="123"/>
      <c r="B51" s="70" t="s">
        <v>50</v>
      </c>
      <c r="C51" s="78"/>
    </row>
    <row r="52" spans="1:3" ht="148.5">
      <c r="A52" s="69" t="s">
        <v>70</v>
      </c>
      <c r="B52" s="70" t="s">
        <v>71</v>
      </c>
      <c r="C52" s="79"/>
    </row>
  </sheetData>
  <mergeCells count="8">
    <mergeCell ref="A44:A46"/>
    <mergeCell ref="A47:A51"/>
    <mergeCell ref="A4:A12"/>
    <mergeCell ref="A2:A3"/>
    <mergeCell ref="A13:A15"/>
    <mergeCell ref="A16:A18"/>
    <mergeCell ref="A33:A37"/>
    <mergeCell ref="A38:A43"/>
  </mergeCells>
  <phoneticPr fontId="18" type="Hiragana"/>
  <dataValidations count="13">
    <dataValidation type="list" allowBlank="1" showInputMessage="1" showErrorMessage="1" sqref="C8">
      <formula1>"男,女"</formula1>
    </dataValidation>
    <dataValidation type="list" allowBlank="1" showInputMessage="1" showErrorMessage="1" sqref="C17">
      <formula1>"はい"</formula1>
    </dataValidation>
    <dataValidation type="list" allowBlank="1" showInputMessage="1" showErrorMessage="1" sqref="C20 C38">
      <formula1>"有,無"</formula1>
    </dataValidation>
    <dataValidation type="list" allowBlank="1" showInputMessage="1" showErrorMessage="1" sqref="C33">
      <formula1>"地域包括支援センター,居宅介護支援事業者,指定介護老人福祉施設,介護老人保健施設,指定介護療養型医療施設,介護医療院"</formula1>
    </dataValidation>
    <dataValidation type="list" allowBlank="1" showInputMessage="1" showErrorMessage="1" sqref="C46">
      <formula1>"がん（末期）,関節リウマチ,筋萎縮性側索硬化症,後縦靱帯骨化症,骨折を伴う骨粗鬆症,初老期における認知症,進行性核上性麻痺、大脳皮質基底核変性症およびパーキンソン病,脊髄小脳変性症,脊柱管狭窄症,早老症,多系統萎縮症,糖尿病性神経障害、糖尿病性腎症および糖尿病性網膜症,脳血管疾患,閉塞性動脈硬化症,慢性閉塞性肺疾患,両側の膝関節または股関節に著しい変形を伴う変形性関節症"</formula1>
    </dataValidation>
    <dataValidation type="textLength" imeMode="halfAlpha" operator="equal" allowBlank="1" showInputMessage="1" showErrorMessage="1" sqref="C4">
      <formula1>10</formula1>
    </dataValidation>
    <dataValidation type="textLength" imeMode="halfAlpha" operator="equal" allowBlank="1" showInputMessage="1" showErrorMessage="1" sqref="C5">
      <formula1>12</formula1>
    </dataValidation>
    <dataValidation type="custom" imeMode="fullKatakana" allowBlank="1" showInputMessage="1" showErrorMessage="1" sqref="C47 C6">
      <formula1>ISTEXT(C6)</formula1>
    </dataValidation>
    <dataValidation type="custom" imeMode="on" allowBlank="1" showInputMessage="1" showErrorMessage="1" sqref="C27 C44 C42 C34 C21 C19 C48:C49 C39:C40 C7 C30 C24 C11 C16 C36">
      <formula1>ISTEXT(C7)</formula1>
    </dataValidation>
    <dataValidation type="list" imeMode="on" allowBlank="1" showInputMessage="1" showErrorMessage="1" sqref="C2">
      <formula1>"新規,更新,区分変更,要介護・要支援者新規"</formula1>
    </dataValidation>
    <dataValidation type="textLength" imeMode="halfAlpha" operator="equal" allowBlank="1" showInputMessage="1" showErrorMessage="1" sqref="C41 C35 C10">
      <formula1>7</formula1>
    </dataValidation>
    <dataValidation type="list" imeMode="on" allowBlank="1" showInputMessage="1" showErrorMessage="1" sqref="C13">
      <formula1>"要支援１,要支援２,要介護１,要介護２,要介護３,要介護４,要介護５"</formula1>
    </dataValidation>
    <dataValidation imeMode="halfAlpha" allowBlank="1" showInputMessage="1" showErrorMessage="1" sqref="C43 C37 C50:C51"/>
  </dataValidations>
  <pageMargins left="0.23622047244094488" right="0.23622047244094488" top="0.74803149606299213" bottom="0.74803149606299213" header="0.31496062992125984" footer="0.31496062992125984"/>
  <pageSetup paperSize="9" scale="7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1">
              <controlPr defaultSize="0" autoPict="0">
                <anchor moveWithCells="1">
                  <from>
                    <xdr:col>2</xdr:col>
                    <xdr:colOff>0</xdr:colOff>
                    <xdr:row>51</xdr:row>
                    <xdr:rowOff>0</xdr:rowOff>
                  </from>
                  <to>
                    <xdr:col>2</xdr:col>
                    <xdr:colOff>676275</xdr:colOff>
                    <xdr:row>51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申請書レイアウト </vt:lpstr>
      <vt:lpstr>申請書入力用 </vt:lpstr>
      <vt:lpstr>'申請書レイアウト '!Print_Area</vt:lpstr>
      <vt:lpstr>'申請書入力用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kouhou02</dc:creator>
  <cp:lastModifiedBy>kouhou02</cp:lastModifiedBy>
  <dcterms:created xsi:type="dcterms:W3CDTF">2021-11-26T00:15:17Z</dcterms:created>
  <dcterms:modified xsi:type="dcterms:W3CDTF">2022-08-01T00:49:23Z</dcterms:modified>
</cp:coreProperties>
</file>