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995" windowHeight="7785"/>
  </bookViews>
  <sheets>
    <sheet name="申請書レイアウト" sheetId="2" r:id="rId1"/>
    <sheet name="入力用" sheetId="4" r:id="rId2"/>
    <sheet name="同意書" sheetId="1" r:id="rId3"/>
    <sheet name="パラメータ" sheetId="3" r:id="rId4"/>
    <sheet name="テーブル" sheetId="5" r:id="rId5"/>
  </sheets>
  <definedNames>
    <definedName name="_xlnm.Print_Area" localSheetId="0">申請書レイアウト!$A$1:$BX$44</definedName>
    <definedName name="_xlnm.Print_Area" localSheetId="2">同意書!$A$1:$BJ$86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4" l="1"/>
  <c r="S44" i="2"/>
  <c r="S43" i="2"/>
  <c r="S42" i="2"/>
  <c r="S41" i="2"/>
  <c r="S40" i="2"/>
  <c r="S39" i="2"/>
  <c r="E38" i="2"/>
  <c r="E37" i="2"/>
  <c r="E36" i="2"/>
  <c r="E35" i="2"/>
  <c r="E34" i="2"/>
  <c r="E32" i="2"/>
  <c r="R31" i="2"/>
  <c r="E30" i="2"/>
  <c r="R29" i="2"/>
  <c r="E28" i="2"/>
  <c r="BF27" i="2"/>
  <c r="BD27" i="2"/>
  <c r="AZ27" i="2"/>
  <c r="AX27" i="2"/>
  <c r="AT27" i="2"/>
  <c r="AR27" i="2"/>
  <c r="AP27" i="2"/>
  <c r="E27" i="2"/>
  <c r="AF26" i="2"/>
  <c r="AD26" i="2"/>
  <c r="AB26" i="2"/>
  <c r="Y26" i="2"/>
  <c r="V26" i="2"/>
  <c r="S26" i="2"/>
  <c r="P26" i="2"/>
  <c r="N26" i="2"/>
  <c r="L26" i="2"/>
  <c r="I26" i="2"/>
  <c r="F26" i="2"/>
  <c r="E26" i="2"/>
  <c r="E25" i="2"/>
  <c r="E23" i="2"/>
  <c r="E22" i="2"/>
  <c r="R21" i="2"/>
  <c r="AW20" i="2"/>
  <c r="E20" i="2"/>
  <c r="AW19" i="2"/>
  <c r="E19" i="2"/>
  <c r="AI17" i="2"/>
  <c r="AF17" i="2"/>
  <c r="X17" i="2"/>
  <c r="T17" i="2"/>
  <c r="K17" i="2"/>
  <c r="H17" i="2"/>
  <c r="E17" i="2"/>
  <c r="E16" i="2"/>
  <c r="R15" i="2"/>
  <c r="E14" i="2"/>
  <c r="E12" i="2"/>
  <c r="E11" i="2"/>
  <c r="R10" i="2"/>
  <c r="E9" i="2"/>
  <c r="BI8" i="2"/>
  <c r="BG8" i="2"/>
  <c r="BB8" i="2"/>
  <c r="AZ8" i="2"/>
  <c r="AV8" i="2"/>
  <c r="AT8" i="2"/>
  <c r="AQ8" i="2"/>
  <c r="E8" i="2"/>
  <c r="BW7" i="2"/>
  <c r="BU7" i="2"/>
  <c r="BS7" i="2"/>
  <c r="BQ7" i="2"/>
  <c r="BO7" i="2"/>
  <c r="BM7" i="2"/>
  <c r="BJ7" i="2"/>
  <c r="BG7" i="2"/>
  <c r="BD7" i="2"/>
  <c r="BA7" i="2"/>
  <c r="AY7" i="2"/>
  <c r="AW7" i="2"/>
  <c r="AG7" i="2"/>
  <c r="AE7" i="2"/>
  <c r="AA7" i="2"/>
  <c r="X7" i="2"/>
  <c r="U7" i="2"/>
  <c r="Q7" i="2"/>
  <c r="M7" i="2"/>
  <c r="J7" i="2"/>
  <c r="G7" i="2"/>
  <c r="E7" i="2"/>
  <c r="BV3" i="2"/>
  <c r="BT3" i="2"/>
  <c r="BP3" i="2"/>
  <c r="BN3" i="2"/>
  <c r="BH3" i="2"/>
  <c r="BE3" i="2"/>
  <c r="BC3" i="2"/>
</calcChain>
</file>

<file path=xl/sharedStrings.xml><?xml version="1.0" encoding="utf-8"?>
<sst xmlns="http://schemas.openxmlformats.org/spreadsheetml/2006/main" count="435" uniqueCount="180">
  <si>
    <t>中間市長　様</t>
    <rPh sb="0" eb="2">
      <t>なかま</t>
    </rPh>
    <rPh sb="2" eb="4">
      <t>しちょう</t>
    </rPh>
    <rPh sb="5" eb="6">
      <t>さま</t>
    </rPh>
    <phoneticPr fontId="1" type="Hiragana"/>
  </si>
  <si>
    <t>次のとおり申請します。</t>
    <rPh sb="0" eb="1">
      <t>つぎ</t>
    </rPh>
    <rPh sb="5" eb="7">
      <t>しんせい</t>
    </rPh>
    <phoneticPr fontId="1" type="Hiragana"/>
  </si>
  <si>
    <t>被保険者の情報</t>
    <rPh sb="0" eb="4">
      <t>ひほけんしゃ</t>
    </rPh>
    <rPh sb="5" eb="7">
      <t>じょうほう</t>
    </rPh>
    <phoneticPr fontId="1" type="Hiragana"/>
  </si>
  <si>
    <t>列2</t>
  </si>
  <si>
    <t>本人の預貯金額</t>
  </si>
  <si>
    <t>配偶者の有無</t>
  </si>
  <si>
    <t>被保険者番号</t>
    <rPh sb="0" eb="4">
      <t>ひほけんしゃ</t>
    </rPh>
    <rPh sb="4" eb="6">
      <t>ばんごう</t>
    </rPh>
    <phoneticPr fontId="1" type="Hiragana"/>
  </si>
  <si>
    <t>配偶者の住所</t>
    <rPh sb="0" eb="3">
      <t>はいぐうしゃ</t>
    </rPh>
    <rPh sb="4" eb="6">
      <t>じゅうしょ</t>
    </rPh>
    <phoneticPr fontId="1" type="Hiragana"/>
  </si>
  <si>
    <t>配偶者の預貯金額</t>
  </si>
  <si>
    <t>配偶者の有価証券評価概算額</t>
  </si>
  <si>
    <t>フリガナ</t>
  </si>
  <si>
    <t>事業所の種別</t>
  </si>
  <si>
    <t>26</t>
  </si>
  <si>
    <t>被保険者氏名</t>
    <rPh sb="0" eb="4">
      <t>ひほけんしゃ</t>
    </rPh>
    <rPh sb="4" eb="6">
      <t>しめい</t>
    </rPh>
    <phoneticPr fontId="1" type="Hiragana"/>
  </si>
  <si>
    <t>本人の基礎年金番号（半角10桁）</t>
  </si>
  <si>
    <t>郵便番号（配偶者の本年1月1日時点の住所）※ハイフンなしで入力</t>
  </si>
  <si>
    <t>住所</t>
    <rPh sb="0" eb="2">
      <t>じゅうしょ</t>
    </rPh>
    <phoneticPr fontId="1" type="Hiragana"/>
  </si>
  <si>
    <t>17</t>
  </si>
  <si>
    <t>配偶者の有無</t>
    <rPh sb="0" eb="3">
      <t>はいぐうしゃ</t>
    </rPh>
    <rPh sb="4" eb="6">
      <t>うむ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</si>
  <si>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</si>
  <si>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　　介護保険施設に入所(院)している
　　介護保険施設に入所(院)予定
　　ショートステイ</t>
    <rPh sb="2" eb="4">
      <t>かいご</t>
    </rPh>
    <rPh sb="4" eb="6">
      <t>ほけん</t>
    </rPh>
    <rPh sb="6" eb="8">
      <t>しせつ</t>
    </rPh>
    <rPh sb="9" eb="11">
      <t>にゅうしょ</t>
    </rPh>
    <rPh sb="12" eb="13">
      <t>いん</t>
    </rPh>
    <rPh sb="22" eb="24">
      <t>かいご</t>
    </rPh>
    <rPh sb="24" eb="26">
      <t>ほけん</t>
    </rPh>
    <rPh sb="26" eb="28">
      <t>しせつ</t>
    </rPh>
    <rPh sb="29" eb="31">
      <t>にゅうしょ</t>
    </rPh>
    <rPh sb="32" eb="33">
      <t>いん</t>
    </rPh>
    <rPh sb="34" eb="36">
      <t>よてい</t>
    </rPh>
    <phoneticPr fontId="1" type="Hiragana"/>
  </si>
  <si>
    <t>（1）</t>
  </si>
  <si>
    <t>電話番号</t>
  </si>
  <si>
    <t>生年月日</t>
  </si>
  <si>
    <t>②本人及び配偶者の預貯金額</t>
  </si>
  <si>
    <t>ラベル</t>
  </si>
  <si>
    <t>郵便番号</t>
    <rPh sb="0" eb="2">
      <t>ゆうびん</t>
    </rPh>
    <rPh sb="2" eb="4">
      <t>ばんごう</t>
    </rPh>
    <phoneticPr fontId="1" type="Hiragana"/>
  </si>
  <si>
    <t>郵便番号（配偶者の現住所）※ハイフンなしで入力</t>
  </si>
  <si>
    <t>プルダウン</t>
  </si>
  <si>
    <t>個人番号</t>
  </si>
  <si>
    <t>申請年月日</t>
    <rPh sb="0" eb="2">
      <t>しんせい</t>
    </rPh>
    <rPh sb="2" eb="5">
      <t>ねんがっぴ</t>
    </rPh>
    <phoneticPr fontId="1" type="Hiragana"/>
  </si>
  <si>
    <t>事業所の名称</t>
  </si>
  <si>
    <t>入所（院）している施設の名称</t>
  </si>
  <si>
    <t>年</t>
    <rPh sb="0" eb="1">
      <t>ねん</t>
    </rPh>
    <phoneticPr fontId="1" type="Hiragana"/>
  </si>
  <si>
    <t>本人及び世帯全員の市町村民税の課税状況</t>
  </si>
  <si>
    <t>その他(負債等)額</t>
    <rPh sb="2" eb="3">
      <t>ほか</t>
    </rPh>
    <rPh sb="4" eb="6">
      <t>ふさい</t>
    </rPh>
    <rPh sb="6" eb="7">
      <t>など</t>
    </rPh>
    <rPh sb="8" eb="9">
      <t>がく</t>
    </rPh>
    <phoneticPr fontId="1" type="Hiragana"/>
  </si>
  <si>
    <t>被保険者本人との関係</t>
  </si>
  <si>
    <t>月</t>
    <rPh sb="0" eb="1">
      <t>がつ</t>
    </rPh>
    <phoneticPr fontId="1" type="Hiragana"/>
  </si>
  <si>
    <t>本人の１年間の
年金収入金額</t>
    <rPh sb="0" eb="2">
      <t>ほんにん</t>
    </rPh>
    <rPh sb="4" eb="6">
      <t>ねんかん</t>
    </rPh>
    <rPh sb="8" eb="10">
      <t>ねんきん</t>
    </rPh>
    <rPh sb="10" eb="12">
      <t>しゅうにゅう</t>
    </rPh>
    <rPh sb="12" eb="14">
      <t>きんがく</t>
    </rPh>
    <phoneticPr fontId="1" type="Hiragana"/>
  </si>
  <si>
    <t>22</t>
  </si>
  <si>
    <t>本人の1年間の年金収入金額（例1,000,000）</t>
    <rPh sb="14" eb="15">
      <t>れい</t>
    </rPh>
    <phoneticPr fontId="1" type="Hiragana"/>
  </si>
  <si>
    <t>被保険者番号（半角10桁）</t>
  </si>
  <si>
    <t>日</t>
    <rPh sb="0" eb="1">
      <t>にち</t>
    </rPh>
    <phoneticPr fontId="1" type="Hiragana"/>
  </si>
  <si>
    <t>　　　預貯金、有価証券等の金額の合計が２の方は1000万円(夫婦は2000万円)、３の方は650万円(同1650万円)、４の方は550万円(同1550万円)、５の方は500万円(同1500万円)以下
　 　 ※　第２号被保険者(40歳以上64歳以下)の場合、３～５の方は1000万円(夫婦は2000万円)以下</t>
    <rPh sb="3" eb="6">
      <t>よちょきん</t>
    </rPh>
    <rPh sb="7" eb="9">
      <t>ゆうか</t>
    </rPh>
    <rPh sb="9" eb="11">
      <t>しょうけん</t>
    </rPh>
    <rPh sb="11" eb="12">
      <t>など</t>
    </rPh>
    <rPh sb="13" eb="15">
      <t>きんがく</t>
    </rPh>
    <rPh sb="16" eb="18">
      <t>ごうけい</t>
    </rPh>
    <rPh sb="21" eb="22">
      <t>かた</t>
    </rPh>
    <rPh sb="27" eb="29">
      <t>まんえん</t>
    </rPh>
    <rPh sb="30" eb="32">
      <t>ふうふ</t>
    </rPh>
    <rPh sb="37" eb="39">
      <t>まんえん</t>
    </rPh>
    <rPh sb="43" eb="44">
      <t>かた</t>
    </rPh>
    <rPh sb="48" eb="50">
      <t>まんえん</t>
    </rPh>
    <rPh sb="51" eb="52">
      <t>どう</t>
    </rPh>
    <rPh sb="56" eb="58">
      <t>まんえん</t>
    </rPh>
    <rPh sb="62" eb="63">
      <t>かた</t>
    </rPh>
    <rPh sb="67" eb="68">
      <t>よろず</t>
    </rPh>
    <rPh sb="68" eb="69">
      <t>えん</t>
    </rPh>
    <rPh sb="70" eb="71">
      <t>どう</t>
    </rPh>
    <rPh sb="75" eb="77">
      <t>まんえん</t>
    </rPh>
    <rPh sb="81" eb="82">
      <t>かた</t>
    </rPh>
    <rPh sb="86" eb="88">
      <t>まんえん</t>
    </rPh>
    <rPh sb="89" eb="90">
      <t>どう</t>
    </rPh>
    <rPh sb="94" eb="96">
      <t>まんえん</t>
    </rPh>
    <rPh sb="97" eb="99">
      <t>いか</t>
    </rPh>
    <rPh sb="106" eb="107">
      <t>だい</t>
    </rPh>
    <rPh sb="108" eb="109">
      <t>ごう</t>
    </rPh>
    <rPh sb="109" eb="113">
      <t>ひほけんしゃ</t>
    </rPh>
    <rPh sb="116" eb="117">
      <t>さい</t>
    </rPh>
    <rPh sb="117" eb="119">
      <t>いじょう</t>
    </rPh>
    <rPh sb="121" eb="122">
      <t>さい</t>
    </rPh>
    <rPh sb="122" eb="124">
      <t>いか</t>
    </rPh>
    <rPh sb="126" eb="128">
      <t>ばあい</t>
    </rPh>
    <rPh sb="133" eb="134">
      <t>かた</t>
    </rPh>
    <rPh sb="139" eb="141">
      <t>まんえん</t>
    </rPh>
    <rPh sb="142" eb="144">
      <t>ふうふ</t>
    </rPh>
    <rPh sb="149" eb="151">
      <t>まんえん</t>
    </rPh>
    <rPh sb="152" eb="154">
      <t>いか</t>
    </rPh>
    <phoneticPr fontId="1" type="Hiragana"/>
  </si>
  <si>
    <t>項番</t>
  </si>
  <si>
    <t>郵便番号（施設の所在地）※ハイフンなしで入力</t>
  </si>
  <si>
    <t>23</t>
  </si>
  <si>
    <t>介護保険負担限度額認定申請</t>
    <rPh sb="0" eb="2">
      <t>かいご</t>
    </rPh>
    <rPh sb="2" eb="4">
      <t>ほけん</t>
    </rPh>
    <rPh sb="4" eb="6">
      <t>ふたん</t>
    </rPh>
    <rPh sb="6" eb="9">
      <t>げんどがく</t>
    </rPh>
    <rPh sb="9" eb="11">
      <t>にんてい</t>
    </rPh>
    <rPh sb="11" eb="13">
      <t>しんせい</t>
    </rPh>
    <phoneticPr fontId="1" type="Hiragana"/>
  </si>
  <si>
    <t>被保険者の個人番号（マイナンバー）（半角12桁）</t>
  </si>
  <si>
    <t>テキスト</t>
  </si>
  <si>
    <t>被保険者の氏名（漢字）</t>
  </si>
  <si>
    <t>被保険者の氏名（フリガナ）</t>
  </si>
  <si>
    <t>本人及び世帯員の
市町村民税の課税状況</t>
    <rPh sb="0" eb="2">
      <t>ほんにん</t>
    </rPh>
    <rPh sb="2" eb="3">
      <t>およ</t>
    </rPh>
    <rPh sb="4" eb="7">
      <t>せたいいん</t>
    </rPh>
    <rPh sb="9" eb="14">
      <t>しちょうそんみんぜい</t>
    </rPh>
    <rPh sb="15" eb="17">
      <t>かぜい</t>
    </rPh>
    <rPh sb="17" eb="19">
      <t>じょうきょう</t>
    </rPh>
    <phoneticPr fontId="1" type="Hiragana"/>
  </si>
  <si>
    <t>郵便番号（住所）※ハイフンなしで入力</t>
  </si>
  <si>
    <t>提出代行者の氏名</t>
  </si>
  <si>
    <t>　　又は銀行、信託会社その他の関係機関（以下「銀行等」という。）に私及び</t>
    <rPh sb="2" eb="3">
      <t>また</t>
    </rPh>
    <rPh sb="4" eb="6">
      <t>ぎんこう</t>
    </rPh>
    <rPh sb="7" eb="9">
      <t>しんたく</t>
    </rPh>
    <rPh sb="9" eb="11">
      <t>かいしゃ</t>
    </rPh>
    <rPh sb="13" eb="14">
      <t>た</t>
    </rPh>
    <rPh sb="15" eb="17">
      <t>かんけい</t>
    </rPh>
    <rPh sb="17" eb="19">
      <t>きかん</t>
    </rPh>
    <rPh sb="20" eb="22">
      <t>いか</t>
    </rPh>
    <rPh sb="23" eb="25">
      <t>ぎんこう</t>
    </rPh>
    <rPh sb="25" eb="26">
      <t>とう</t>
    </rPh>
    <rPh sb="33" eb="34">
      <t>わたし</t>
    </rPh>
    <rPh sb="34" eb="35">
      <t>およ</t>
    </rPh>
    <phoneticPr fontId="1" type="Hiragana"/>
  </si>
  <si>
    <t>郵便番号（事業所の住所）※ハイフンなしで入力</t>
  </si>
  <si>
    <t>27</t>
  </si>
  <si>
    <t>事業所の電話番号</t>
  </si>
  <si>
    <t>配偶者の個人番号（マイナンバー）（半角12桁）</t>
  </si>
  <si>
    <t>配偶者の氏名（フリガナ）</t>
  </si>
  <si>
    <t>本人のその他（負債等）額</t>
  </si>
  <si>
    <t>○</t>
  </si>
  <si>
    <t>配偶者の市町村民税の課税状況</t>
  </si>
  <si>
    <t>年金の種別</t>
  </si>
  <si>
    <t>認定要件の確認</t>
    <rPh sb="0" eb="2">
      <t>にんてい</t>
    </rPh>
    <rPh sb="2" eb="4">
      <t>ようけん</t>
    </rPh>
    <rPh sb="5" eb="7">
      <t>かくにん</t>
    </rPh>
    <phoneticPr fontId="1" type="Hiragana"/>
  </si>
  <si>
    <t>本人の1年間の年金収入金額</t>
  </si>
  <si>
    <t>本人の有価証券評価概算額</t>
  </si>
  <si>
    <t>配偶者のその他（負債等）額</t>
  </si>
  <si>
    <t>チェックボックス</t>
  </si>
  <si>
    <t>パラメータ</t>
  </si>
  <si>
    <t>38</t>
  </si>
  <si>
    <t>本人及び配偶者の
預貯金額</t>
    <rPh sb="0" eb="2">
      <t>ほんにん</t>
    </rPh>
    <rPh sb="2" eb="3">
      <t>およ</t>
    </rPh>
    <rPh sb="4" eb="7">
      <t>はいぐうしゃ</t>
    </rPh>
    <rPh sb="9" eb="12">
      <t>よちょきん</t>
    </rPh>
    <rPh sb="12" eb="13">
      <t>がく</t>
    </rPh>
    <phoneticPr fontId="1" type="Hiragana"/>
  </si>
  <si>
    <t>介護保険施設の所在地</t>
    <rPh sb="0" eb="2">
      <t>かいご</t>
    </rPh>
    <rPh sb="2" eb="4">
      <t>ほけん</t>
    </rPh>
    <rPh sb="4" eb="6">
      <t>しせつ</t>
    </rPh>
    <rPh sb="7" eb="10">
      <t>しょざいち</t>
    </rPh>
    <phoneticPr fontId="1" type="Hiragana"/>
  </si>
  <si>
    <t>添付してください。</t>
    <rPh sb="0" eb="2">
      <t>てんぷ</t>
    </rPh>
    <phoneticPr fontId="1" type="Hiragana"/>
  </si>
  <si>
    <t>入所(院)している介護保険施設
の名称</t>
    <rPh sb="0" eb="2">
      <t>にゅうしょ</t>
    </rPh>
    <rPh sb="3" eb="4">
      <t>いん</t>
    </rPh>
    <rPh sb="9" eb="11">
      <t>かいご</t>
    </rPh>
    <rPh sb="11" eb="13">
      <t>ほけん</t>
    </rPh>
    <rPh sb="13" eb="15">
      <t>しせつ</t>
    </rPh>
    <rPh sb="17" eb="19">
      <t>めいしょう</t>
    </rPh>
    <phoneticPr fontId="1" type="Hiragana"/>
  </si>
  <si>
    <t>被保険者が現在受けている
サービス</t>
    <rPh sb="0" eb="4">
      <t>ひほけんしゃ</t>
    </rPh>
    <rPh sb="5" eb="7">
      <t>げんざい</t>
    </rPh>
    <rPh sb="7" eb="8">
      <t>う</t>
    </rPh>
    <phoneticPr fontId="1" type="Hiragana"/>
  </si>
  <si>
    <t>入院(所)年月日</t>
    <rPh sb="0" eb="2">
      <t>にゅういん</t>
    </rPh>
    <rPh sb="3" eb="4">
      <t>しょ</t>
    </rPh>
    <rPh sb="5" eb="8">
      <t>ねんがっぴ</t>
    </rPh>
    <phoneticPr fontId="1" type="Hiragana"/>
  </si>
  <si>
    <t>29</t>
  </si>
  <si>
    <t>個人番号</t>
    <rPh sb="0" eb="2">
      <t>こじん</t>
    </rPh>
    <rPh sb="2" eb="4">
      <t>ばんごう</t>
    </rPh>
    <phoneticPr fontId="1" type="Hiragana"/>
  </si>
  <si>
    <t>18</t>
  </si>
  <si>
    <t>配偶者の氏名</t>
    <rPh sb="0" eb="3">
      <t>はいぐうしゃ</t>
    </rPh>
    <rPh sb="4" eb="6">
      <t>しめい</t>
    </rPh>
    <phoneticPr fontId="1" type="Hiragana"/>
  </si>
  <si>
    <t>提出代行者の情報</t>
    <rPh sb="0" eb="2">
      <t>ていしゅつ</t>
    </rPh>
    <rPh sb="2" eb="5">
      <t>だいこうしゃ</t>
    </rPh>
    <rPh sb="6" eb="8">
      <t>じょうほう</t>
    </rPh>
    <phoneticPr fontId="1" type="Hiragana"/>
  </si>
  <si>
    <t>提出代行者の氏名</t>
    <rPh sb="0" eb="2">
      <t>ていしゅつ</t>
    </rPh>
    <rPh sb="2" eb="5">
      <t>だいこうしゃ</t>
    </rPh>
    <rPh sb="6" eb="8">
      <t>しめい</t>
    </rPh>
    <phoneticPr fontId="1" type="Hiragana"/>
  </si>
  <si>
    <t>被保険者との関係</t>
    <rPh sb="0" eb="4">
      <t>ひほけんしゃ</t>
    </rPh>
    <rPh sb="6" eb="8">
      <t>かんけい</t>
    </rPh>
    <phoneticPr fontId="1" type="Hiragana"/>
  </si>
  <si>
    <t>パロメータ</t>
  </si>
  <si>
    <t>事業所の名称</t>
    <rPh sb="0" eb="3">
      <t>じぎょうしょ</t>
    </rPh>
    <rPh sb="4" eb="6">
      <t>めいしょう</t>
    </rPh>
    <phoneticPr fontId="1" type="Hiragana"/>
  </si>
  <si>
    <t>預貯金等の情報</t>
    <rPh sb="0" eb="3">
      <t>よちょきん</t>
    </rPh>
    <rPh sb="3" eb="4">
      <t>とう</t>
    </rPh>
    <rPh sb="5" eb="7">
      <t>じょうほう</t>
    </rPh>
    <phoneticPr fontId="1" type="Hiragana"/>
  </si>
  <si>
    <t>事業所の種別</t>
    <rPh sb="0" eb="3">
      <t>じぎょうしょ</t>
    </rPh>
    <rPh sb="4" eb="6">
      <t>しゅべつ</t>
    </rPh>
    <phoneticPr fontId="1" type="Hiragana"/>
  </si>
  <si>
    <t>申請年月日（和暦）</t>
    <rPh sb="0" eb="2">
      <t>しんせい</t>
    </rPh>
    <rPh sb="2" eb="5">
      <t>ねんがっぴ</t>
    </rPh>
    <rPh sb="6" eb="8">
      <t>われき</t>
    </rPh>
    <phoneticPr fontId="1" type="Hiragana"/>
  </si>
  <si>
    <t>配偶者の情報</t>
    <rPh sb="0" eb="3">
      <t>はいぐうしゃ</t>
    </rPh>
    <rPh sb="4" eb="6">
      <t>じょうほう</t>
    </rPh>
    <phoneticPr fontId="1" type="Hiragana"/>
  </si>
  <si>
    <t>配偶者の所在地</t>
    <rPh sb="0" eb="2">
      <t>はいぐう</t>
    </rPh>
    <rPh sb="2" eb="3">
      <t>しゃ</t>
    </rPh>
    <rPh sb="4" eb="7">
      <t>しょざいち</t>
    </rPh>
    <phoneticPr fontId="1" type="Hiragana"/>
  </si>
  <si>
    <t>配偶者の本年１月１日
現在の住所
(現住所と異なる場合)</t>
    <rPh sb="0" eb="3">
      <t>はいぐうしゃ</t>
    </rPh>
    <rPh sb="4" eb="5">
      <t>ほん</t>
    </rPh>
    <rPh sb="5" eb="6">
      <t>ねん</t>
    </rPh>
    <rPh sb="7" eb="8">
      <t>がつ</t>
    </rPh>
    <rPh sb="9" eb="10">
      <t>にち</t>
    </rPh>
    <rPh sb="11" eb="13">
      <t>げんざい</t>
    </rPh>
    <rPh sb="14" eb="16">
      <t>じゅうしょ</t>
    </rPh>
    <rPh sb="18" eb="21">
      <t>げんじゅうしょ</t>
    </rPh>
    <rPh sb="22" eb="23">
      <t>こと</t>
    </rPh>
    <rPh sb="25" eb="27">
      <t>ばあい</t>
    </rPh>
    <phoneticPr fontId="1" type="Hiragana"/>
  </si>
  <si>
    <t>預貯金等の情報</t>
    <rPh sb="0" eb="3">
      <t>よちょきん</t>
    </rPh>
    <rPh sb="3" eb="4">
      <t>など</t>
    </rPh>
    <rPh sb="5" eb="7">
      <t>じょうほう</t>
    </rPh>
    <phoneticPr fontId="1" type="Hiragana"/>
  </si>
  <si>
    <t>本人及び世帯全員の
市町村民税の課税状況</t>
    <rPh sb="0" eb="2">
      <t>ほんにん</t>
    </rPh>
    <rPh sb="2" eb="3">
      <t>およ</t>
    </rPh>
    <rPh sb="4" eb="6">
      <t>せたい</t>
    </rPh>
    <rPh sb="6" eb="8">
      <t>ぜんいん</t>
    </rPh>
    <rPh sb="10" eb="15">
      <t>しちょうそんみんぜい</t>
    </rPh>
    <rPh sb="16" eb="18">
      <t>かぜい</t>
    </rPh>
    <rPh sb="18" eb="20">
      <t>じょうきょう</t>
    </rPh>
    <phoneticPr fontId="1" type="Hiragana"/>
  </si>
  <si>
    <t>配偶者の
市町村民税の課税状況</t>
    <rPh sb="0" eb="3">
      <t>はいぐうしゃ</t>
    </rPh>
    <rPh sb="5" eb="10">
      <t>しちょうそんみんぜい</t>
    </rPh>
    <rPh sb="11" eb="13">
      <t>かぜい</t>
    </rPh>
    <rPh sb="13" eb="15">
      <t>じょうきょう</t>
    </rPh>
    <phoneticPr fontId="1" type="Hiragana"/>
  </si>
  <si>
    <t>本人の基礎年金番号</t>
    <rPh sb="0" eb="2">
      <t>ほんにん</t>
    </rPh>
    <rPh sb="3" eb="5">
      <t>きそ</t>
    </rPh>
    <rPh sb="5" eb="7">
      <t>ねんきん</t>
    </rPh>
    <rPh sb="7" eb="9">
      <t>ばんごう</t>
    </rPh>
    <phoneticPr fontId="1" type="Hiragana"/>
  </si>
  <si>
    <t>年金の種類</t>
    <rPh sb="0" eb="2">
      <t>ねんきん</t>
    </rPh>
    <rPh sb="3" eb="5">
      <t>しゅるい</t>
    </rPh>
    <phoneticPr fontId="1" type="Hiragana"/>
  </si>
  <si>
    <t>預貯金額</t>
    <rPh sb="0" eb="3">
      <t>よちょきん</t>
    </rPh>
    <rPh sb="3" eb="4">
      <t>がく</t>
    </rPh>
    <phoneticPr fontId="1" type="Hiragana"/>
  </si>
  <si>
    <t>配偶者の本年1月1日時点の住所※配偶者の住所が1月1日時点で異なる場合必要</t>
  </si>
  <si>
    <t>有価証券評価概算額</t>
    <rPh sb="0" eb="2">
      <t>ゆうか</t>
    </rPh>
    <rPh sb="2" eb="4">
      <t>しょうけん</t>
    </rPh>
    <rPh sb="4" eb="6">
      <t>ひょうか</t>
    </rPh>
    <rPh sb="6" eb="8">
      <t>がいさん</t>
    </rPh>
    <rPh sb="8" eb="9">
      <t>がく</t>
    </rPh>
    <phoneticPr fontId="1" type="Hiragana"/>
  </si>
  <si>
    <t>　　　１:本人(被保険者)が生活保護受給者／２:市町村民税世帯非課税者であり、かつ本人が老齢福祉年金受給者
　　　３:市町村民税世帯非課税者であり、かつ本人の課税年金収入額と遺族年金(※)･障害年金の収入額、その他の合計所得金額の合計額が年額80万円以下
　 　 ※　寡婦年金、かん夫年金、母子年金、準母子年金、遺児年金を含む。以下同じ。
　　　４:市町村民税世帯非課税者であり、かつ本人の課税年金収入額と遺族年金(※)･障害年金の収入額、その他の合計所得金額の合計額が年額80万円を超え、120万円以下
　　　５:市町村民税世帯非課税者であり、かつ本人の課税年金収入額と遺族年金(※)･障害年金の収入額、その他の合計所得金額の合計額が年額120万円を超える</t>
    <rPh sb="5" eb="7">
      <t>ほんにん</t>
    </rPh>
    <rPh sb="8" eb="12">
      <t>ひほけんしゃ</t>
    </rPh>
    <rPh sb="14" eb="16">
      <t>せいかつ</t>
    </rPh>
    <rPh sb="16" eb="18">
      <t>ほご</t>
    </rPh>
    <rPh sb="18" eb="20">
      <t>じゅきゅう</t>
    </rPh>
    <rPh sb="20" eb="21">
      <t>しゃ</t>
    </rPh>
    <rPh sb="24" eb="29">
      <t>しちょうそんみんぜい</t>
    </rPh>
    <rPh sb="29" eb="31">
      <t>せたい</t>
    </rPh>
    <rPh sb="31" eb="35">
      <t>ひかぜいしゃ</t>
    </rPh>
    <rPh sb="41" eb="43">
      <t>ほんにん</t>
    </rPh>
    <rPh sb="44" eb="46">
      <t>ろうれい</t>
    </rPh>
    <rPh sb="46" eb="48">
      <t>ふくし</t>
    </rPh>
    <rPh sb="48" eb="50">
      <t>ねんきん</t>
    </rPh>
    <rPh sb="50" eb="53">
      <t>じゅきゅうしゃ</t>
    </rPh>
    <rPh sb="59" eb="64">
      <t>しちょうそんみんぜい</t>
    </rPh>
    <rPh sb="64" eb="66">
      <t>せたい</t>
    </rPh>
    <rPh sb="66" eb="69">
      <t>ひかぜい</t>
    </rPh>
    <rPh sb="69" eb="70">
      <t>しゃ</t>
    </rPh>
    <rPh sb="76" eb="78">
      <t>ほんにん</t>
    </rPh>
    <rPh sb="79" eb="81">
      <t>かぜい</t>
    </rPh>
    <rPh sb="81" eb="83">
      <t>ねんきん</t>
    </rPh>
    <rPh sb="83" eb="86">
      <t>しゅうにゅうがく</t>
    </rPh>
    <rPh sb="87" eb="89">
      <t>いぞく</t>
    </rPh>
    <rPh sb="89" eb="91">
      <t>ねんきん</t>
    </rPh>
    <rPh sb="95" eb="97">
      <t>しょうがい</t>
    </rPh>
    <rPh sb="97" eb="99">
      <t>ねんきん</t>
    </rPh>
    <rPh sb="100" eb="103">
      <t>しゅうにゅうがく</t>
    </rPh>
    <rPh sb="106" eb="107">
      <t>ほか</t>
    </rPh>
    <rPh sb="108" eb="110">
      <t>ごうけい</t>
    </rPh>
    <rPh sb="110" eb="112">
      <t>しょとく</t>
    </rPh>
    <rPh sb="112" eb="114">
      <t>きんがく</t>
    </rPh>
    <rPh sb="115" eb="118">
      <t>ごうけいがく</t>
    </rPh>
    <rPh sb="119" eb="120">
      <t>とし</t>
    </rPh>
    <rPh sb="120" eb="121">
      <t>がく</t>
    </rPh>
    <rPh sb="123" eb="125">
      <t>まんえん</t>
    </rPh>
    <rPh sb="125" eb="127">
      <t>いか</t>
    </rPh>
    <rPh sb="134" eb="136">
      <t>かふ</t>
    </rPh>
    <rPh sb="136" eb="138">
      <t>ねんきん</t>
    </rPh>
    <rPh sb="141" eb="142">
      <t>おっと</t>
    </rPh>
    <rPh sb="142" eb="144">
      <t>ねんきん</t>
    </rPh>
    <rPh sb="145" eb="147">
      <t>ぼし</t>
    </rPh>
    <rPh sb="147" eb="149">
      <t>ねんきん</t>
    </rPh>
    <rPh sb="150" eb="151">
      <t>じゅん</t>
    </rPh>
    <rPh sb="151" eb="153">
      <t>ぼし</t>
    </rPh>
    <rPh sb="153" eb="155">
      <t>ねんきん</t>
    </rPh>
    <rPh sb="156" eb="158">
      <t>いじ</t>
    </rPh>
    <rPh sb="158" eb="160">
      <t>ねんきん</t>
    </rPh>
    <rPh sb="161" eb="162">
      <t>ふく</t>
    </rPh>
    <rPh sb="164" eb="166">
      <t>いか</t>
    </rPh>
    <rPh sb="166" eb="167">
      <t>おな</t>
    </rPh>
    <rPh sb="175" eb="180">
      <t>しちょうそんみんぜい</t>
    </rPh>
    <rPh sb="180" eb="182">
      <t>せたい</t>
    </rPh>
    <rPh sb="182" eb="186">
      <t>ひかぜいしゃ</t>
    </rPh>
    <rPh sb="192" eb="194">
      <t>ほんにん</t>
    </rPh>
    <rPh sb="195" eb="197">
      <t>かぜい</t>
    </rPh>
    <rPh sb="197" eb="199">
      <t>ねんきん</t>
    </rPh>
    <rPh sb="199" eb="202">
      <t>しゅうにゅうがく</t>
    </rPh>
    <rPh sb="203" eb="205">
      <t>いぞく</t>
    </rPh>
    <rPh sb="205" eb="207">
      <t>ねんきん</t>
    </rPh>
    <rPh sb="239" eb="241">
      <t>まんえん</t>
    </rPh>
    <rPh sb="242" eb="243">
      <t>こ</t>
    </rPh>
    <rPh sb="248" eb="250">
      <t>まんえん</t>
    </rPh>
    <rPh sb="250" eb="252">
      <t>いか</t>
    </rPh>
    <rPh sb="258" eb="263">
      <t>しちょうそんみんぜい</t>
    </rPh>
    <rPh sb="263" eb="265">
      <t>せたい</t>
    </rPh>
    <rPh sb="265" eb="269">
      <t>ひかぜいしゃ</t>
    </rPh>
    <rPh sb="275" eb="277">
      <t>ほんにん</t>
    </rPh>
    <rPh sb="278" eb="280">
      <t>かぜい</t>
    </rPh>
    <rPh sb="280" eb="282">
      <t>ねんきん</t>
    </rPh>
    <rPh sb="282" eb="285">
      <t>しゅうにゅうがく</t>
    </rPh>
    <rPh sb="323" eb="325">
      <t>まんえん</t>
    </rPh>
    <rPh sb="326" eb="327">
      <t>こ</t>
    </rPh>
    <phoneticPr fontId="1" type="Hiragana"/>
  </si>
  <si>
    <t>被保険者の氏名（漢字）</t>
    <rPh sb="8" eb="10">
      <t>かんじ</t>
    </rPh>
    <phoneticPr fontId="1" type="Hiragana"/>
  </si>
  <si>
    <t>本人の預貯金、有価証券等
及びその他(負債等)の金額</t>
    <rPh sb="0" eb="2">
      <t>ほんにん</t>
    </rPh>
    <rPh sb="3" eb="6">
      <t>よちょきん</t>
    </rPh>
    <rPh sb="7" eb="9">
      <t>ゆうか</t>
    </rPh>
    <rPh sb="9" eb="11">
      <t>しょうけん</t>
    </rPh>
    <rPh sb="11" eb="12">
      <t>など</t>
    </rPh>
    <rPh sb="13" eb="14">
      <t>およ</t>
    </rPh>
    <rPh sb="17" eb="18">
      <t>ほか</t>
    </rPh>
    <rPh sb="19" eb="21">
      <t>ふさい</t>
    </rPh>
    <rPh sb="21" eb="22">
      <t>など</t>
    </rPh>
    <rPh sb="24" eb="26">
      <t>きんがく</t>
    </rPh>
    <phoneticPr fontId="1" type="Hiragana"/>
  </si>
  <si>
    <t>配偶者の預貯金、有価証券等
及びその他(負債等)の金額</t>
    <rPh sb="0" eb="3">
      <t>はいぐうしゃ</t>
    </rPh>
    <rPh sb="4" eb="7">
      <t>よちょきん</t>
    </rPh>
    <rPh sb="8" eb="10">
      <t>ゆうか</t>
    </rPh>
    <rPh sb="10" eb="12">
      <t>しょうけん</t>
    </rPh>
    <rPh sb="12" eb="13">
      <t>など</t>
    </rPh>
    <rPh sb="14" eb="15">
      <t>およ</t>
    </rPh>
    <rPh sb="18" eb="19">
      <t>ほか</t>
    </rPh>
    <rPh sb="20" eb="22">
      <t>ふさい</t>
    </rPh>
    <rPh sb="22" eb="23">
      <t>など</t>
    </rPh>
    <rPh sb="25" eb="27">
      <t>きんがく</t>
    </rPh>
    <phoneticPr fontId="1" type="Hiragana"/>
  </si>
  <si>
    <t>項目名</t>
    <rPh sb="0" eb="2">
      <t>こうもく</t>
    </rPh>
    <rPh sb="2" eb="3">
      <t>めい</t>
    </rPh>
    <phoneticPr fontId="1" type="Hiragana"/>
  </si>
  <si>
    <t>②本人及び配偶者の預貯金額
預貯金、有価証券等の金額の合計が２の方は1000万円(夫婦は2000万円)、３の方は650万円(同1650万円)、４の方は550万円(同1550万円)、５の方は500万円(同1500万円)以下
※　第２号被保険者(40歳以上64歳以下)の場合、３～５の方は1000万円(夫婦は2000万円)以下</t>
  </si>
  <si>
    <r>
      <t>①本人及び世帯員の市町村民税の課税状況</t>
    </r>
    <r>
      <rPr>
        <sz val="10"/>
        <color theme="1"/>
        <rFont val="游ゴシック"/>
        <family val="3"/>
        <charset val="128"/>
      </rPr>
      <t xml:space="preserve">
１:本人(被保険者)が生活保護受給者／２:市町村民税世帯非課税者であり、かつ本人が老齢福祉年金受給者
３:市町村民税世帯非課税者であり、かつ本人の課税年金収入額と遺族年金(※)･障害年金の収入額、その他の合計所得金額の合計額が年額80万円以下
 ※　寡婦年金、かん夫年金、母子年金、準母子年金、遺児年金を含む。以下同じ。
４:市町村民税世帯非課税者であり、かつ本人の課税年金収入額と遺族年金(※)･障害年金の収入額、その他の合計所得金額の合計額が年額80万円を超え、120万円以下
５</t>
    </r>
    <r>
      <rPr>
        <b/>
        <sz val="10"/>
        <color theme="1"/>
        <rFont val="游ゴシック"/>
        <family val="3"/>
        <charset val="128"/>
      </rPr>
      <t>:</t>
    </r>
    <r>
      <rPr>
        <sz val="10"/>
        <color theme="1"/>
        <rFont val="游ゴシック"/>
        <family val="3"/>
        <charset val="128"/>
      </rPr>
      <t>市町村民税世帯非課税者であり、かつ本人の課税年金収入額と遺族年金(※)･障害年金の収入額、その他の合計所得金額の合計額が年額120万円を超える</t>
    </r>
  </si>
  <si>
    <t>入所（院）年月日</t>
    <rPh sb="7" eb="8">
      <t>にち</t>
    </rPh>
    <phoneticPr fontId="1" type="Hiragana"/>
  </si>
  <si>
    <t>配偶者の氏名（漢字）</t>
    <rPh sb="7" eb="9">
      <t>かんじ</t>
    </rPh>
    <phoneticPr fontId="1" type="Hiragana"/>
  </si>
  <si>
    <t>配偶者の生年月日</t>
  </si>
  <si>
    <t>被保険者が現在受けているサービス
1介護保険施設に入所(院)している
2介護保険施設に入所(院)予定
3ショートステイ</t>
  </si>
  <si>
    <t>チェックボタン</t>
  </si>
  <si>
    <t>入所（院）年月日</t>
  </si>
  <si>
    <t>①本人及び世帯員の市町村民税の課税状況
１:本人(被保険者)が生活保護受給者／２:市町村民税世帯非課税者であり、かつ本人が老齢福祉年金受給者
３:市町村民税世帯非課税者であり、かつ本人の課税年金収入額と遺族年金(※)･障害年金の収入額、その他の合計所得金額の合計額が年額80万円以下
 ※　寡婦年金、かん夫年金、母子年金、準母子年金、遺児年金を含む。以下同じ。
４:市町村民税世帯非課税者であり、かつ本人の課税年金収入額と遺族年金(※)･障害年金の収入額、その他の合計所得金額の合計額が年額80万円を超え、120万円以下
５:市町村民税世帯非課税者であり、かつ本人の課税年金収入額と遺族年金(※)･障害年金の収入額、その他の合計所得金額の合計額が年額120万円を超える</t>
  </si>
  <si>
    <t>項目名</t>
  </si>
  <si>
    <t>必須</t>
  </si>
  <si>
    <t>認定要件の確認</t>
  </si>
  <si>
    <t>郵便番号（配偶者の本年1月1日時点の住所）※ハイフンなしで入力、配偶者の住所が1月1日時点で異なる場合必要</t>
    <rPh sb="32" eb="35">
      <t>はいぐうしゃ</t>
    </rPh>
    <rPh sb="36" eb="38">
      <t>じゅうしょ</t>
    </rPh>
    <rPh sb="40" eb="41">
      <t>がつ</t>
    </rPh>
    <rPh sb="42" eb="43">
      <t>にち</t>
    </rPh>
    <rPh sb="43" eb="45">
      <t>じてん</t>
    </rPh>
    <rPh sb="46" eb="47">
      <t>こと</t>
    </rPh>
    <rPh sb="49" eb="51">
      <t>ばあい</t>
    </rPh>
    <rPh sb="51" eb="53">
      <t>ひつよう</t>
    </rPh>
    <phoneticPr fontId="1" type="Hiragana"/>
  </si>
  <si>
    <t>本人の預貯金額※全ての預貯通帳の合計</t>
    <rPh sb="8" eb="9">
      <t>すべ</t>
    </rPh>
    <rPh sb="13" eb="15">
      <t>つうちょう</t>
    </rPh>
    <rPh sb="16" eb="18">
      <t>ごうけい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</si>
  <si>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</si>
  <si>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月</t>
    <rPh sb="0" eb="1">
      <t>つき</t>
    </rPh>
    <phoneticPr fontId="1" type="Hiragana"/>
  </si>
  <si>
    <t>（宛先）中間市長</t>
    <rPh sb="1" eb="3">
      <t>あてさき</t>
    </rPh>
    <rPh sb="4" eb="5">
      <t>なか</t>
    </rPh>
    <rPh sb="5" eb="6">
      <t>あいだ</t>
    </rPh>
    <rPh sb="6" eb="7">
      <t>し</t>
    </rPh>
    <rPh sb="7" eb="8">
      <t>ちょう</t>
    </rPh>
    <phoneticPr fontId="1" type="Hiragana"/>
  </si>
  <si>
    <t>この申請書における「配偶者」については、世帯分離をしている配偶者又は内縁関係のものを含みます。</t>
    <rPh sb="2" eb="5">
      <t>しんせいしょ</t>
    </rPh>
    <rPh sb="10" eb="13">
      <t>はいぐうしゃ</t>
    </rPh>
    <rPh sb="20" eb="22">
      <t>せたい</t>
    </rPh>
    <rPh sb="22" eb="24">
      <t>ぶんり</t>
    </rPh>
    <rPh sb="29" eb="32">
      <t>はいぐうしゃ</t>
    </rPh>
    <rPh sb="32" eb="33">
      <t>また</t>
    </rPh>
    <rPh sb="34" eb="36">
      <t>ないえん</t>
    </rPh>
    <rPh sb="36" eb="38">
      <t>かんけい</t>
    </rPh>
    <phoneticPr fontId="1" type="Hiragana"/>
  </si>
  <si>
    <t>12</t>
  </si>
  <si>
    <t>〈 本 人 〉</t>
    <rPh sb="2" eb="3">
      <t>ほん</t>
    </rPh>
    <rPh sb="4" eb="5">
      <t>ひと</t>
    </rPh>
    <phoneticPr fontId="1" type="Hiragana"/>
  </si>
  <si>
    <t>〈配偶者〉</t>
    <rPh sb="1" eb="4">
      <t>はいぐうしゃ</t>
    </rPh>
    <phoneticPr fontId="1" type="Hiragana"/>
  </si>
  <si>
    <t>注意事項</t>
    <rPh sb="0" eb="2">
      <t>ちゅうい</t>
    </rPh>
    <rPh sb="2" eb="4">
      <t>じこう</t>
    </rPh>
    <phoneticPr fontId="1" type="Hiragana"/>
  </si>
  <si>
    <t>　　　介護保険負担限度額認定のために必要があるときは、官公署、年金保険者</t>
    <rPh sb="3" eb="5">
      <t>かいご</t>
    </rPh>
    <rPh sb="5" eb="7">
      <t>ほけん</t>
    </rPh>
    <rPh sb="7" eb="9">
      <t>ふたん</t>
    </rPh>
    <rPh sb="9" eb="12">
      <t>げんどがく</t>
    </rPh>
    <rPh sb="12" eb="14">
      <t>にんてい</t>
    </rPh>
    <rPh sb="18" eb="20">
      <t>ひつよう</t>
    </rPh>
    <rPh sb="27" eb="29">
      <t>かんこう</t>
    </rPh>
    <rPh sb="29" eb="30">
      <t>しょ</t>
    </rPh>
    <rPh sb="31" eb="33">
      <t>ねんきん</t>
    </rPh>
    <rPh sb="33" eb="36">
      <t>ほけんしゃ</t>
    </rPh>
    <phoneticPr fontId="1" type="Hiragana"/>
  </si>
  <si>
    <t>　　私の配偶者（内縁関係の者を含む。以下同じ。）の課税状況及び保有する預</t>
    <rPh sb="2" eb="3">
      <t>わたし</t>
    </rPh>
    <rPh sb="4" eb="6">
      <t>はいぐう</t>
    </rPh>
    <rPh sb="6" eb="7">
      <t>もの</t>
    </rPh>
    <rPh sb="8" eb="10">
      <t>ないえん</t>
    </rPh>
    <rPh sb="10" eb="12">
      <t>かんけい</t>
    </rPh>
    <rPh sb="13" eb="14">
      <t>もの</t>
    </rPh>
    <rPh sb="15" eb="16">
      <t>ふく</t>
    </rPh>
    <rPh sb="18" eb="20">
      <t>いか</t>
    </rPh>
    <rPh sb="20" eb="21">
      <t>おな</t>
    </rPh>
    <rPh sb="25" eb="27">
      <t>かぜい</t>
    </rPh>
    <rPh sb="27" eb="29">
      <t>じょうきょう</t>
    </rPh>
    <rPh sb="29" eb="30">
      <t>およ</t>
    </rPh>
    <rPh sb="31" eb="33">
      <t>ほゆう</t>
    </rPh>
    <rPh sb="35" eb="36">
      <t>あずかり</t>
    </rPh>
    <phoneticPr fontId="1" type="Hiragana"/>
  </si>
  <si>
    <t>　　貯金並びに有価証券等の残高について、報告を求めることに同意します。　</t>
    <rPh sb="2" eb="4">
      <t>ちょきん</t>
    </rPh>
    <rPh sb="4" eb="5">
      <t>なら</t>
    </rPh>
    <rPh sb="7" eb="9">
      <t>ゆうか</t>
    </rPh>
    <rPh sb="9" eb="11">
      <t>しょうけん</t>
    </rPh>
    <rPh sb="11" eb="12">
      <t>とう</t>
    </rPh>
    <rPh sb="13" eb="15">
      <t>ざんだか</t>
    </rPh>
    <rPh sb="20" eb="22">
      <t>ほうこく</t>
    </rPh>
    <rPh sb="23" eb="24">
      <t>もと</t>
    </rPh>
    <rPh sb="29" eb="31">
      <t>どうい</t>
    </rPh>
    <phoneticPr fontId="1" type="Hiragana"/>
  </si>
  <si>
    <t>　　　また、貴市長の報告要求に対し、銀行等が報告することについて、私及び</t>
    <rPh sb="6" eb="7">
      <t>き</t>
    </rPh>
    <rPh sb="7" eb="9">
      <t>しちょう</t>
    </rPh>
    <rPh sb="10" eb="12">
      <t>ほうこく</t>
    </rPh>
    <rPh sb="12" eb="14">
      <t>ようきゅう</t>
    </rPh>
    <rPh sb="15" eb="16">
      <t>たい</t>
    </rPh>
    <rPh sb="18" eb="20">
      <t>ぎんこう</t>
    </rPh>
    <rPh sb="20" eb="21">
      <t>など</t>
    </rPh>
    <rPh sb="22" eb="24">
      <t>ほうこく</t>
    </rPh>
    <rPh sb="33" eb="34">
      <t>わたし</t>
    </rPh>
    <rPh sb="34" eb="35">
      <t>およ</t>
    </rPh>
    <phoneticPr fontId="1" type="Hiragana"/>
  </si>
  <si>
    <t>　　私の配偶者が同意している旨を銀行等に伝えて構いません。</t>
    <rPh sb="2" eb="3">
      <t>わたし</t>
    </rPh>
    <rPh sb="4" eb="7">
      <t>はいぐうしゃ</t>
    </rPh>
    <rPh sb="8" eb="10">
      <t>どうい</t>
    </rPh>
    <rPh sb="14" eb="15">
      <t>むね</t>
    </rPh>
    <rPh sb="16" eb="18">
      <t>ぎんこう</t>
    </rPh>
    <rPh sb="18" eb="19">
      <t>とう</t>
    </rPh>
    <rPh sb="20" eb="21">
      <t>つた</t>
    </rPh>
    <rPh sb="23" eb="24">
      <t>かま</t>
    </rPh>
    <phoneticPr fontId="1" type="Hiragana"/>
  </si>
  <si>
    <t>氏名</t>
    <rPh sb="0" eb="2">
      <t>しめい</t>
    </rPh>
    <phoneticPr fontId="1" type="Hiragana"/>
  </si>
  <si>
    <t>（2）</t>
  </si>
  <si>
    <t>（3）</t>
  </si>
  <si>
    <t>（4）</t>
  </si>
  <si>
    <t>預貯金等については、同じ種類に預貯金等を複数保有している場合は、そのすべてを記入し、通帳等の写しを</t>
    <rPh sb="0" eb="3">
      <t>よちょきん</t>
    </rPh>
    <rPh sb="3" eb="4">
      <t>とう</t>
    </rPh>
    <rPh sb="10" eb="11">
      <t>おな</t>
    </rPh>
    <rPh sb="12" eb="14">
      <t>しゅるい</t>
    </rPh>
    <rPh sb="15" eb="18">
      <t>よちょきん</t>
    </rPh>
    <rPh sb="18" eb="19">
      <t>とう</t>
    </rPh>
    <rPh sb="20" eb="22">
      <t>ふくすう</t>
    </rPh>
    <rPh sb="22" eb="24">
      <t>ほゆう</t>
    </rPh>
    <rPh sb="28" eb="30">
      <t>ばあい</t>
    </rPh>
    <phoneticPr fontId="1" type="Hiragana"/>
  </si>
  <si>
    <t>書ききれない場合は、余白に記入するか又は別紙に記入の上添付してください。</t>
    <rPh sb="0" eb="1">
      <t>か</t>
    </rPh>
    <rPh sb="6" eb="8">
      <t>ばあい</t>
    </rPh>
    <rPh sb="10" eb="12">
      <t>よはく</t>
    </rPh>
    <rPh sb="13" eb="15">
      <t>きにゅう</t>
    </rPh>
    <rPh sb="18" eb="19">
      <t>また</t>
    </rPh>
    <rPh sb="20" eb="22">
      <t>べっし</t>
    </rPh>
    <rPh sb="23" eb="25">
      <t>きにゅう</t>
    </rPh>
    <rPh sb="26" eb="27">
      <t>うえ</t>
    </rPh>
    <rPh sb="27" eb="29">
      <t>てんぷ</t>
    </rPh>
    <phoneticPr fontId="1" type="Hiragana"/>
  </si>
  <si>
    <t>年　　　月　　　日</t>
    <rPh sb="0" eb="1">
      <t>ねん</t>
    </rPh>
    <rPh sb="4" eb="5">
      <t>つき</t>
    </rPh>
    <rPh sb="8" eb="9">
      <t>にち</t>
    </rPh>
    <phoneticPr fontId="1" type="Hiragana"/>
  </si>
  <si>
    <t>　　　同　　　意　　　書　</t>
    <rPh sb="3" eb="4">
      <t>どう</t>
    </rPh>
    <rPh sb="7" eb="8">
      <t>い</t>
    </rPh>
    <rPh sb="11" eb="12">
      <t>しょ</t>
    </rPh>
    <phoneticPr fontId="1" type="Hiragana"/>
  </si>
  <si>
    <t>虚偽の申告により不正に特定入所者介護サービス費等の支給を受けた場合には、介護保険法第22条第1項</t>
    <rPh sb="0" eb="2">
      <t>きょぎ</t>
    </rPh>
    <rPh sb="3" eb="5">
      <t>しんこく</t>
    </rPh>
    <rPh sb="8" eb="10">
      <t>ふせい</t>
    </rPh>
    <rPh sb="11" eb="13">
      <t>とくてい</t>
    </rPh>
    <rPh sb="13" eb="15">
      <t>にゅうしょ</t>
    </rPh>
    <rPh sb="15" eb="16">
      <t>しゃ</t>
    </rPh>
    <rPh sb="16" eb="18">
      <t>かいご</t>
    </rPh>
    <rPh sb="22" eb="23">
      <t>ひ</t>
    </rPh>
    <rPh sb="23" eb="24">
      <t>とう</t>
    </rPh>
    <rPh sb="25" eb="27">
      <t>しきゅう</t>
    </rPh>
    <rPh sb="28" eb="29">
      <t>う</t>
    </rPh>
    <rPh sb="31" eb="33">
      <t>ばあい</t>
    </rPh>
    <rPh sb="36" eb="38">
      <t>かいご</t>
    </rPh>
    <phoneticPr fontId="1" type="Hiragana"/>
  </si>
  <si>
    <t>の規定に基づき、支給された額及び最大2倍の加算金を返還していただくことがあります。</t>
    <rPh sb="8" eb="10">
      <t>しきゅう</t>
    </rPh>
    <rPh sb="13" eb="14">
      <t>がく</t>
    </rPh>
    <rPh sb="14" eb="15">
      <t>およ</t>
    </rPh>
    <rPh sb="16" eb="18">
      <t>さいだい</t>
    </rPh>
    <rPh sb="19" eb="20">
      <t>ばい</t>
    </rPh>
    <rPh sb="21" eb="24">
      <t>かさんきん</t>
    </rPh>
    <rPh sb="25" eb="27">
      <t>へんかん</t>
    </rPh>
    <phoneticPr fontId="1" type="Hiragana"/>
  </si>
  <si>
    <t>1</t>
  </si>
  <si>
    <t>申請年月日</t>
  </si>
  <si>
    <t>列1</t>
  </si>
  <si>
    <t>列3</t>
  </si>
  <si>
    <t>2</t>
  </si>
  <si>
    <t>11</t>
  </si>
  <si>
    <t>3</t>
  </si>
  <si>
    <t>4</t>
  </si>
  <si>
    <t>5</t>
  </si>
  <si>
    <t>6</t>
  </si>
  <si>
    <t>7</t>
  </si>
  <si>
    <t>8</t>
  </si>
  <si>
    <t>28</t>
  </si>
  <si>
    <t>9</t>
  </si>
  <si>
    <t>10</t>
  </si>
  <si>
    <t>13</t>
  </si>
  <si>
    <t>14</t>
  </si>
  <si>
    <t>15</t>
  </si>
  <si>
    <t>16</t>
  </si>
  <si>
    <t>19</t>
  </si>
  <si>
    <t>20</t>
  </si>
  <si>
    <t>21</t>
  </si>
  <si>
    <t>24</t>
  </si>
  <si>
    <t>25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</si>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</sst>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6"/>
      <color theme="1"/>
      <name val="メイリオ"/>
      <family val="3"/>
    </font>
    <font>
      <sz val="11"/>
      <color theme="1"/>
      <name val="メイリオ"/>
      <family val="3"/>
    </font>
    <font>
      <b/>
      <sz val="11"/>
      <color theme="1"/>
      <name val="メイリオ"/>
      <family val="3"/>
    </font>
    <font>
      <sz val="5"/>
      <color theme="1"/>
      <name val="メイリオ"/>
      <family val="3"/>
    </font>
    <font>
      <sz val="4.5"/>
      <color theme="1"/>
      <name val="メイリオ"/>
      <family val="3"/>
    </font>
    <font>
      <sz val="11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0"/>
      <color theme="1"/>
      <name val="メイリオ"/>
      <family val="3"/>
    </font>
    <font>
      <sz val="11"/>
      <color theme="0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6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b/>
      <sz val="20"/>
      <color theme="1"/>
      <name val="游ゴシック"/>
      <family val="3"/>
      <scheme val="minor"/>
    </font>
    <font>
      <b/>
      <u/>
      <sz val="14"/>
      <color theme="1"/>
      <name val="游ゴシック"/>
      <family val="3"/>
      <scheme val="minor"/>
    </font>
    <font>
      <b/>
      <sz val="50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9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2CEE6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57" fontId="10" fillId="0" borderId="25" xfId="0" applyNumberFormat="1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49" fontId="0" fillId="0" borderId="25" xfId="0" applyNumberFormat="1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76" fontId="0" fillId="0" borderId="25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0" fontId="22" fillId="0" borderId="16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22" fillId="0" borderId="16" xfId="0" applyNumberFormat="1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7" xfId="0" applyNumberFormat="1" applyFont="1" applyFill="1" applyBorder="1" applyAlignment="1">
      <alignment horizontal="left" vertical="center" wrapText="1"/>
    </xf>
    <xf numFmtId="0" fontId="22" fillId="0" borderId="17" xfId="0" applyNumberFormat="1" applyFont="1" applyFill="1" applyBorder="1" applyAlignment="1">
      <alignment horizontal="left" vertical="center" wrapText="1"/>
    </xf>
    <xf numFmtId="0" fontId="22" fillId="0" borderId="27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left" vertical="center" wrapText="1"/>
    </xf>
    <xf numFmtId="0" fontId="23" fillId="0" borderId="25" xfId="0" applyNumberFormat="1" applyFont="1" applyFill="1" applyBorder="1" applyAlignment="1">
      <alignment horizontal="left" vertical="center" wrapText="1"/>
    </xf>
    <xf numFmtId="0" fontId="23" fillId="0" borderId="29" xfId="0" applyNumberFormat="1" applyFont="1" applyFill="1" applyBorder="1" applyAlignment="1">
      <alignment horizontal="left" vertical="center" wrapText="1"/>
    </xf>
    <xf numFmtId="0" fontId="23" fillId="0" borderId="30" xfId="0" applyNumberFormat="1" applyFont="1" applyFill="1" applyBorder="1" applyAlignment="1">
      <alignment horizontal="left" vertical="center" wrapText="1"/>
    </xf>
    <xf numFmtId="0" fontId="23" fillId="0" borderId="31" xfId="0" applyNumberFormat="1" applyFont="1" applyFill="1" applyBorder="1" applyAlignment="1">
      <alignment horizontal="left" vertical="center" wrapText="1"/>
    </xf>
    <xf numFmtId="0" fontId="23" fillId="0" borderId="17" xfId="0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23" fillId="0" borderId="29" xfId="0" applyNumberFormat="1" applyFont="1" applyFill="1" applyBorder="1" applyAlignment="1">
      <alignment horizontal="center" vertical="center" wrapText="1"/>
    </xf>
    <xf numFmtId="0" fontId="22" fillId="0" borderId="32" xfId="0" applyNumberFormat="1" applyFont="1" applyFill="1" applyBorder="1" applyAlignment="1">
      <alignment horizontal="left" vertical="center" wrapText="1"/>
    </xf>
    <xf numFmtId="0" fontId="23" fillId="0" borderId="23" xfId="0" applyNumberFormat="1" applyFont="1" applyFill="1" applyBorder="1" applyAlignment="1">
      <alignment horizontal="left" vertical="center" wrapText="1"/>
    </xf>
    <xf numFmtId="0" fontId="23" fillId="0" borderId="20" xfId="0" applyNumberFormat="1" applyFont="1" applyFill="1" applyBorder="1" applyAlignment="1">
      <alignment horizontal="left" vertical="center" wrapText="1"/>
    </xf>
    <xf numFmtId="0" fontId="23" fillId="0" borderId="33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right" vertical="center"/>
    </xf>
    <xf numFmtId="0" fontId="2" fillId="0" borderId="13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255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textRotation="255" shrinkToFi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 textRotation="255"/>
    </xf>
    <xf numFmtId="0" fontId="2" fillId="0" borderId="3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vertical="center" textRotation="255"/>
    </xf>
    <xf numFmtId="0" fontId="9" fillId="0" borderId="16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6" xfId="0" applyBorder="1">
      <alignment vertical="center"/>
    </xf>
    <xf numFmtId="0" fontId="13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3">
    <dxf>
      <font>
        <sz val="10"/>
      </font>
      <numFmt numFmtId="0" formatCode="General"/>
      <alignment horizontal="left" wrapText="1" readingOrder="0"/>
      <border>
        <left/>
        <right/>
        <top/>
        <bottom/>
        <horizontal/>
      </border>
    </dxf>
    <dxf>
      <font>
        <sz val="10"/>
      </font>
      <numFmt numFmtId="0" formatCode="General"/>
      <alignment wrapText="1" readingOrder="0"/>
    </dxf>
    <dxf>
      <font>
        <sz val="10"/>
      </font>
      <numFmt numFmtId="0" formatCode="General"/>
      <alignment horizontal="left" wrapText="1" readingOrder="0"/>
    </dxf>
    <dxf>
      <font>
        <sz val="10"/>
      </font>
      <numFmt numFmtId="0" formatCode="General"/>
      <alignment horizontal="left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0" formatCode="General"/>
      <alignment horizontal="center" wrapText="1" readingOrder="0"/>
      <border>
        <left/>
        <right/>
        <top style="thin">
          <color rgb="FF000000"/>
        </top>
        <bottom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indexed="64"/>
        </bottom>
      </border>
    </dxf>
    <dxf>
      <font>
        <sz val="10"/>
      </font>
      <numFmt numFmtId="0" formatCode="General"/>
      <alignment wrapText="1" readingOrder="0"/>
    </dxf>
    <dxf>
      <font>
        <b/>
        <sz val="10"/>
      </font>
      <numFmt numFmtId="0" formatCode="General"/>
      <alignment wrapText="1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</border>
    </dxf>
    <dxf>
      <font>
        <i/>
        <sz val="10"/>
      </font>
      <numFmt numFmtId="0" formatCode="General"/>
      <alignment horizontal="left" wrapText="1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/>
        <vertical style="thin">
          <color rgb="FF000000"/>
        </vertical>
      </border>
    </dxf>
    <dxf>
      <font>
        <i/>
        <sz val="10"/>
      </font>
      <numFmt numFmtId="0" formatCode="General"/>
      <alignment horizontal="left" wrapText="1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/>
        <vertical style="thin">
          <color rgb="FF000000"/>
        </vertical>
      </border>
    </dxf>
    <dxf>
      <font>
        <i/>
        <sz val="10"/>
      </font>
      <numFmt numFmtId="0" formatCode="General"/>
      <alignment horizontal="center" wrapText="1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/>
        <vertical style="thin">
          <color rgb="FF000000"/>
        </vertical>
      </border>
    </dxf>
    <dxf>
      <border>
        <bottom style="thin">
          <color indexed="64"/>
        </bottom>
      </border>
    </dxf>
    <dxf>
      <font>
        <i/>
        <sz val="10"/>
      </font>
      <numFmt numFmtId="0" formatCode="General"/>
      <alignment wrapText="1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/>
        <vertical style="thin">
          <color rgb="FF000000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入力用!$D$4" lockText="1" noThreeD="1"/>
</file>

<file path=xl/ctrlProps/ctrlProp10.xml><?xml version="1.0" encoding="utf-8"?>
<formControlPr xmlns="http://schemas.microsoft.com/office/spreadsheetml/2009/9/main" objectType="CheckBox" fmlaLink="$D$4" lockText="1" noThreeD="1"/>
</file>

<file path=xl/ctrlProps/ctrlProp11.xml><?xml version="1.0" encoding="utf-8"?>
<formControlPr xmlns="http://schemas.microsoft.com/office/spreadsheetml/2009/9/main" objectType="CheckBox" fmlaLink="$D$5" lockText="1" noThreeD="1"/>
</file>

<file path=xl/ctrlProps/ctrlProp12.xml><?xml version="1.0" encoding="utf-8"?>
<formControlPr xmlns="http://schemas.microsoft.com/office/spreadsheetml/2009/9/main" objectType="CheckBox" fmlaLink="$D$6" lockText="1" noThreeD="1"/>
</file>

<file path=xl/ctrlProps/ctrlProp13.xml><?xml version="1.0" encoding="utf-8"?>
<formControlPr xmlns="http://schemas.microsoft.com/office/spreadsheetml/2009/9/main" objectType="CheckBox" fmlaLink="$D$7" lockText="1" noThreeD="1"/>
</file>

<file path=xl/ctrlProps/ctrlProp14.xml><?xml version="1.0" encoding="utf-8"?>
<formControlPr xmlns="http://schemas.microsoft.com/office/spreadsheetml/2009/9/main" objectType="CheckBox" fmlaLink="$D$16" lockText="1" noThreeD="1"/>
</file>

<file path=xl/ctrlProps/ctrlProp15.xml><?xml version="1.0" encoding="utf-8"?>
<formControlPr xmlns="http://schemas.microsoft.com/office/spreadsheetml/2009/9/main" objectType="CheckBox" fmlaLink="$D$17" lockText="1" noThreeD="1"/>
</file>

<file path=xl/ctrlProps/ctrlProp16.xml><?xml version="1.0" encoding="utf-8"?>
<formControlPr xmlns="http://schemas.microsoft.com/office/spreadsheetml/2009/9/main" objectType="CheckBox" fmlaLink="$D$18" lockText="1" noThreeD="1"/>
</file>

<file path=xl/ctrlProps/ctrlProp2.xml><?xml version="1.0" encoding="utf-8"?>
<formControlPr xmlns="http://schemas.microsoft.com/office/spreadsheetml/2009/9/main" objectType="CheckBox" fmlaLink="入力用!$D$6" lockText="1" noThreeD="1"/>
</file>

<file path=xl/ctrlProps/ctrlProp3.xml><?xml version="1.0" encoding="utf-8"?>
<formControlPr xmlns="http://schemas.microsoft.com/office/spreadsheetml/2009/9/main" objectType="CheckBox" fmlaLink="入力用!$D$3" lockText="1" noThreeD="1"/>
</file>

<file path=xl/ctrlProps/ctrlProp4.xml><?xml version="1.0" encoding="utf-8"?>
<formControlPr xmlns="http://schemas.microsoft.com/office/spreadsheetml/2009/9/main" objectType="CheckBox" fmlaLink="入力用!$D$5" lockText="1" noThreeD="1"/>
</file>

<file path=xl/ctrlProps/ctrlProp5.xml><?xml version="1.0" encoding="utf-8"?>
<formControlPr xmlns="http://schemas.microsoft.com/office/spreadsheetml/2009/9/main" objectType="CheckBox" fmlaLink="入力用!$D$7" lockText="1" noThreeD="1"/>
</file>

<file path=xl/ctrlProps/ctrlProp6.xml><?xml version="1.0" encoding="utf-8"?>
<formControlPr xmlns="http://schemas.microsoft.com/office/spreadsheetml/2009/9/main" objectType="CheckBox" fmlaLink="入力用!$D$16" lockText="1" noThreeD="1"/>
</file>

<file path=xl/ctrlProps/ctrlProp7.xml><?xml version="1.0" encoding="utf-8"?>
<formControlPr xmlns="http://schemas.microsoft.com/office/spreadsheetml/2009/9/main" objectType="CheckBox" fmlaLink="入力用!$D$17" lockText="1" noThreeD="1"/>
</file>

<file path=xl/ctrlProps/ctrlProp8.xml><?xml version="1.0" encoding="utf-8"?>
<formControlPr xmlns="http://schemas.microsoft.com/office/spreadsheetml/2009/9/main" objectType="CheckBox" fmlaLink="入力用!$D$18" lockText="1" noThreeD="1"/>
</file>

<file path=xl/ctrlProps/ctrlProp9.xml><?xml version="1.0" encoding="utf-8"?>
<formControlPr xmlns="http://schemas.microsoft.com/office/spreadsheetml/2009/9/main" objectType="CheckBox" fmlaLink="$D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3</xdr:row>
          <xdr:rowOff>342900</xdr:rowOff>
        </xdr:from>
        <xdr:to>
          <xdr:col>3</xdr:col>
          <xdr:colOff>342900</xdr:colOff>
          <xdr:row>3</xdr:row>
          <xdr:rowOff>542925</xdr:rowOff>
        </xdr:to>
        <xdr:sp macro=""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3</xdr:row>
          <xdr:rowOff>666750</xdr:rowOff>
        </xdr:from>
        <xdr:to>
          <xdr:col>3</xdr:col>
          <xdr:colOff>342900</xdr:colOff>
          <xdr:row>3</xdr:row>
          <xdr:rowOff>866775</xdr:rowOff>
        </xdr:to>
        <xdr:sp macro=""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3</xdr:row>
          <xdr:rowOff>209550</xdr:rowOff>
        </xdr:from>
        <xdr:to>
          <xdr:col>3</xdr:col>
          <xdr:colOff>342900</xdr:colOff>
          <xdr:row>3</xdr:row>
          <xdr:rowOff>409575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3</xdr:row>
          <xdr:rowOff>533400</xdr:rowOff>
        </xdr:from>
        <xdr:to>
          <xdr:col>3</xdr:col>
          <xdr:colOff>342900</xdr:colOff>
          <xdr:row>3</xdr:row>
          <xdr:rowOff>733425</xdr:rowOff>
        </xdr:to>
        <xdr:sp macro=""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3</xdr:row>
          <xdr:rowOff>1114425</xdr:rowOff>
        </xdr:from>
        <xdr:to>
          <xdr:col>3</xdr:col>
          <xdr:colOff>342900</xdr:colOff>
          <xdr:row>4</xdr:row>
          <xdr:rowOff>209550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11</xdr:row>
          <xdr:rowOff>152400</xdr:rowOff>
        </xdr:from>
        <xdr:to>
          <xdr:col>8</xdr:col>
          <xdr:colOff>28575</xdr:colOff>
          <xdr:row>12</xdr:row>
          <xdr:rowOff>209550</xdr:rowOff>
        </xdr:to>
        <xdr:sp macro=""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12</xdr:row>
          <xdr:rowOff>200025</xdr:rowOff>
        </xdr:from>
        <xdr:to>
          <xdr:col>8</xdr:col>
          <xdr:colOff>28575</xdr:colOff>
          <xdr:row>12</xdr:row>
          <xdr:rowOff>419100</xdr:rowOff>
        </xdr:to>
        <xdr:sp macro=""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12</xdr:row>
          <xdr:rowOff>409575</xdr:rowOff>
        </xdr:from>
        <xdr:to>
          <xdr:col>8</xdr:col>
          <xdr:colOff>28575</xdr:colOff>
          <xdr:row>12</xdr:row>
          <xdr:rowOff>619125</xdr:rowOff>
        </xdr:to>
        <xdr:sp macro=""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114300</xdr:rowOff>
        </xdr:from>
        <xdr:to>
          <xdr:col>3</xdr:col>
          <xdr:colOff>1123950</xdr:colOff>
          <xdr:row>2</xdr:row>
          <xdr:rowOff>342900</xdr:rowOff>
        </xdr:to>
        <xdr:sp macro=""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１又は２に該当する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104775</xdr:rowOff>
        </xdr:from>
        <xdr:to>
          <xdr:col>3</xdr:col>
          <xdr:colOff>1314450</xdr:colOff>
          <xdr:row>3</xdr:row>
          <xdr:rowOff>333375</xdr:rowOff>
        </xdr:to>
        <xdr:sp macro=""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３に該当する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95250</xdr:rowOff>
        </xdr:from>
        <xdr:to>
          <xdr:col>3</xdr:col>
          <xdr:colOff>1114425</xdr:colOff>
          <xdr:row>4</xdr:row>
          <xdr:rowOff>333375</xdr:rowOff>
        </xdr:to>
        <xdr:sp macro="" textlink="">
          <xdr:nvSpPr>
            <xdr:cNvPr id="2051" name="チェック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４に該当する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95250</xdr:rowOff>
        </xdr:from>
        <xdr:to>
          <xdr:col>3</xdr:col>
          <xdr:colOff>1171575</xdr:colOff>
          <xdr:row>5</xdr:row>
          <xdr:rowOff>304800</xdr:rowOff>
        </xdr:to>
        <xdr:sp macro="" textlink="">
          <xdr:nvSpPr>
            <xdr:cNvPr id="2052" name="チェック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５に該当する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295275</xdr:rowOff>
        </xdr:from>
        <xdr:to>
          <xdr:col>3</xdr:col>
          <xdr:colOff>1200150</xdr:colOff>
          <xdr:row>6</xdr:row>
          <xdr:rowOff>504825</xdr:rowOff>
        </xdr:to>
        <xdr:sp macro=""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②要件に該当する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28575</xdr:rowOff>
        </xdr:from>
        <xdr:to>
          <xdr:col>3</xdr:col>
          <xdr:colOff>942975</xdr:colOff>
          <xdr:row>15</xdr:row>
          <xdr:rowOff>257175</xdr:rowOff>
        </xdr:to>
        <xdr:sp macro="" textlink="">
          <xdr:nvSpPr>
            <xdr:cNvPr id="2059" name="チェック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１に該当する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28575</xdr:rowOff>
        </xdr:from>
        <xdr:to>
          <xdr:col>3</xdr:col>
          <xdr:colOff>1076325</xdr:colOff>
          <xdr:row>16</xdr:row>
          <xdr:rowOff>238125</xdr:rowOff>
        </xdr:to>
        <xdr:sp macro="" textlink="">
          <xdr:nvSpPr>
            <xdr:cNvPr id="2060" name="チェック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２に該当する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28575</xdr:rowOff>
        </xdr:from>
        <xdr:to>
          <xdr:col>3</xdr:col>
          <xdr:colOff>971550</xdr:colOff>
          <xdr:row>17</xdr:row>
          <xdr:rowOff>238125</xdr:rowOff>
        </xdr:to>
        <xdr:sp macro="" textlink="">
          <xdr:nvSpPr>
            <xdr:cNvPr id="2061" name="チェック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３に該当する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1:C45" totalsRowShown="0" dataDxfId="12" tableBorderDxfId="11">
  <autoFilter ref="A1:C45"/>
  <tableColumns count="3">
    <tableColumn id="1" name="列1" dataDxfId="10"/>
    <tableColumn id="2" name="列2" dataDxfId="9"/>
    <tableColumn id="3" name="列3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A1:E44" totalsRowShown="0" headerRowDxfId="7" dataDxfId="6" tableBorderDxfId="5">
  <autoFilter ref="A1:E44"/>
  <tableColumns count="5">
    <tableColumn id="1" name="項番" dataDxfId="4"/>
    <tableColumn id="2" name="項目名" dataDxfId="3"/>
    <tableColumn id="3" name="ラベル" dataDxfId="2"/>
    <tableColumn id="4" name="必須" dataDxfId="1"/>
    <tableColumn id="5" name="パラメータ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4"/>
  <sheetViews>
    <sheetView tabSelected="1" view="pageBreakPreview" zoomScale="145" zoomScaleNormal="130" zoomScaleSheetLayoutView="145" workbookViewId="0">
      <selection activeCell="BK6" sqref="BK6"/>
    </sheetView>
  </sheetViews>
  <sheetFormatPr defaultColWidth="6.625" defaultRowHeight="39.950000000000003" customHeight="1"/>
  <cols>
    <col min="1" max="1" width="0.375" style="1" customWidth="1"/>
    <col min="2" max="2" width="3.125" style="2" customWidth="1"/>
    <col min="3" max="3" width="9.875" style="2" customWidth="1"/>
    <col min="4" max="4" width="6.5" style="2" customWidth="1"/>
    <col min="5" max="5" width="1.75" style="2" customWidth="1"/>
    <col min="6" max="6" width="0.5" style="2" customWidth="1"/>
    <col min="7" max="7" width="0.25" style="2" customWidth="1"/>
    <col min="8" max="8" width="1" style="2" customWidth="1"/>
    <col min="9" max="9" width="0.875" style="2" customWidth="1"/>
    <col min="10" max="10" width="0.625" style="2" customWidth="1"/>
    <col min="11" max="11" width="0.25" style="2" customWidth="1"/>
    <col min="12" max="12" width="1.375" style="2" customWidth="1"/>
    <col min="13" max="13" width="0.25" style="2" customWidth="1"/>
    <col min="14" max="14" width="0.625" style="2" customWidth="1"/>
    <col min="15" max="15" width="1.125" style="2" customWidth="1"/>
    <col min="16" max="16" width="0.125" style="2" customWidth="1"/>
    <col min="17" max="17" width="1.125" style="2" customWidth="1"/>
    <col min="18" max="18" width="0.5" style="2" customWidth="1"/>
    <col min="19" max="19" width="0.375" style="2" customWidth="1"/>
    <col min="20" max="20" width="0.25" style="2" customWidth="1"/>
    <col min="21" max="21" width="1.125" style="2" customWidth="1"/>
    <col min="22" max="22" width="0.875" style="2" customWidth="1"/>
    <col min="23" max="23" width="0.125" style="2" customWidth="1"/>
    <col min="24" max="24" width="0.625" style="2" customWidth="1"/>
    <col min="25" max="25" width="0.25" style="2" customWidth="1"/>
    <col min="26" max="26" width="1.25" style="2" customWidth="1"/>
    <col min="27" max="27" width="0.25" style="2" customWidth="1"/>
    <col min="28" max="28" width="0.125" style="2" customWidth="1"/>
    <col min="29" max="29" width="1.625" style="2" customWidth="1"/>
    <col min="30" max="30" width="0.125" style="2" customWidth="1"/>
    <col min="31" max="31" width="1.5" style="2" customWidth="1"/>
    <col min="32" max="32" width="0.625" style="2" customWidth="1"/>
    <col min="33" max="33" width="1.125" style="2" customWidth="1"/>
    <col min="34" max="34" width="0.75" style="2" customWidth="1"/>
    <col min="35" max="35" width="0.375" style="2" customWidth="1"/>
    <col min="36" max="36" width="2.125" style="2" customWidth="1"/>
    <col min="37" max="37" width="1.375" style="2" customWidth="1"/>
    <col min="38" max="38" width="2" style="2" customWidth="1"/>
    <col min="39" max="39" width="1" style="2" customWidth="1"/>
    <col min="40" max="40" width="1.75" style="2" customWidth="1"/>
    <col min="41" max="41" width="1.625" style="2" customWidth="1"/>
    <col min="42" max="42" width="1.25" style="2" customWidth="1"/>
    <col min="43" max="43" width="0.625" style="2" customWidth="1"/>
    <col min="44" max="44" width="0.125" style="2" customWidth="1"/>
    <col min="45" max="45" width="1.625" style="2" customWidth="1"/>
    <col min="46" max="46" width="0.625" style="2" customWidth="1"/>
    <col min="47" max="47" width="1.125" style="2" customWidth="1"/>
    <col min="48" max="48" width="1" style="2" customWidth="1"/>
    <col min="49" max="49" width="0.625" style="2" customWidth="1"/>
    <col min="50" max="50" width="1.25" style="2" customWidth="1"/>
    <col min="51" max="51" width="0.5" style="2" customWidth="1"/>
    <col min="52" max="52" width="1.375" style="2" customWidth="1"/>
    <col min="53" max="53" width="0.375" style="2" customWidth="1"/>
    <col min="54" max="54" width="0.625" style="2" customWidth="1"/>
    <col min="55" max="55" width="1" style="2" customWidth="1"/>
    <col min="56" max="56" width="1.25" style="2" customWidth="1"/>
    <col min="57" max="57" width="0.5" style="2" customWidth="1"/>
    <col min="58" max="58" width="0.125" style="2" customWidth="1"/>
    <col min="59" max="59" width="1.125" style="2" customWidth="1"/>
    <col min="60" max="60" width="0.5" style="2" customWidth="1"/>
    <col min="61" max="61" width="0.25" style="2" customWidth="1"/>
    <col min="62" max="62" width="1" style="2" customWidth="1"/>
    <col min="63" max="63" width="0.375" style="2" customWidth="1"/>
    <col min="64" max="64" width="0.625" style="2" customWidth="1"/>
    <col min="65" max="65" width="0.875" style="2" customWidth="1"/>
    <col min="66" max="66" width="1.125" style="2" customWidth="1"/>
    <col min="67" max="67" width="0.625" style="2" customWidth="1"/>
    <col min="68" max="68" width="1.25" style="2" customWidth="1"/>
    <col min="69" max="69" width="0.5" style="2" customWidth="1"/>
    <col min="70" max="70" width="1.375" style="2" customWidth="1"/>
    <col min="71" max="71" width="0.5" style="2" customWidth="1"/>
    <col min="72" max="72" width="1.5" style="2" customWidth="1"/>
    <col min="73" max="73" width="0.25" style="2" customWidth="1"/>
    <col min="74" max="74" width="1.625" style="2" customWidth="1"/>
    <col min="75" max="75" width="0.125" style="2" customWidth="1"/>
    <col min="76" max="76" width="1.875" style="2" customWidth="1"/>
    <col min="77" max="300" width="6.625" style="2" customWidth="1"/>
    <col min="301" max="301" width="6.625" customWidth="1"/>
  </cols>
  <sheetData>
    <row r="1" spans="2:16384" s="3" customFormat="1" ht="15" customHeight="1">
      <c r="B1" s="4" t="s">
        <v>47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2:16384" ht="9" customHeight="1">
      <c r="B2" s="2" t="s">
        <v>0</v>
      </c>
      <c r="BC2" s="13"/>
      <c r="BD2" s="13"/>
      <c r="BE2" s="13"/>
      <c r="BF2" s="13"/>
      <c r="BG2" s="13"/>
      <c r="BH2" s="13"/>
      <c r="BI2" s="13"/>
      <c r="BJ2" s="13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</row>
    <row r="3" spans="2:16384" ht="9" customHeight="1">
      <c r="B3" s="2" t="s">
        <v>1</v>
      </c>
      <c r="AV3" s="70" t="s">
        <v>30</v>
      </c>
      <c r="AW3" s="70"/>
      <c r="AX3" s="70"/>
      <c r="AY3" s="70"/>
      <c r="AZ3" s="70"/>
      <c r="BA3" s="70"/>
      <c r="BB3" s="70"/>
      <c r="BC3" s="71" t="str">
        <f>IF(入力用!D2="","",TEXT(入力用!D2,"g"))</f>
        <v/>
      </c>
      <c r="BD3" s="71"/>
      <c r="BE3" s="72" t="str">
        <f>IF(入力用!D2="","",LEFT(TEXT(入力用!D2,"ee")))</f>
        <v/>
      </c>
      <c r="BF3" s="72"/>
      <c r="BG3" s="72"/>
      <c r="BH3" s="73" t="str">
        <f>IF(入力用!D2="","",RIGHT(TEXT(入力用!D2,"ee")))</f>
        <v/>
      </c>
      <c r="BI3" s="73"/>
      <c r="BJ3" s="73"/>
      <c r="BK3" s="70" t="s">
        <v>33</v>
      </c>
      <c r="BL3" s="70"/>
      <c r="BM3" s="70"/>
      <c r="BN3" s="71" t="str">
        <f>IF(入力用!D2="","",LEFT(TEXT(入力用!D2,"mm")))</f>
        <v/>
      </c>
      <c r="BO3" s="71"/>
      <c r="BP3" s="70" t="str">
        <f>IF(入力用!D2="","",RIGHT(TEXT(入力用!D2,"mm")))</f>
        <v/>
      </c>
      <c r="BQ3" s="70"/>
      <c r="BR3" s="70" t="s">
        <v>37</v>
      </c>
      <c r="BS3" s="70"/>
      <c r="BT3" s="71" t="str">
        <f>IF(入力用!D2="","",LEFT(TEXT(入力用!D2,"dd")))</f>
        <v/>
      </c>
      <c r="BU3" s="71"/>
      <c r="BV3" s="70" t="str">
        <f>IF(入力用!D2="","",RIGHT(TEXT(入力用!D2,"dd")))</f>
        <v/>
      </c>
      <c r="BW3" s="70"/>
      <c r="BX3" s="18" t="s">
        <v>42</v>
      </c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pans="2:16384" ht="88.5" customHeight="1">
      <c r="B4" s="93" t="s">
        <v>65</v>
      </c>
      <c r="C4" s="6" t="s">
        <v>52</v>
      </c>
      <c r="D4" s="74" t="s">
        <v>101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pans="2:16384" ht="26.25" customHeight="1">
      <c r="B5" s="93"/>
      <c r="C5" s="6" t="s">
        <v>72</v>
      </c>
      <c r="D5" s="75" t="s">
        <v>43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pans="2:16384" ht="6" customHeight="1"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2:16384" ht="13.5" customHeight="1">
      <c r="B7" s="114" t="s">
        <v>2</v>
      </c>
      <c r="C7" s="77" t="s">
        <v>6</v>
      </c>
      <c r="D7" s="78"/>
      <c r="E7" s="77" t="str">
        <f>IF(LENB(入力用!D8)=10,LEFT(RIGHT(入力用!D8,10)),"")</f>
        <v/>
      </c>
      <c r="F7" s="78"/>
      <c r="G7" s="77" t="str">
        <f>IF(LENB(入力用!D8)&gt;=9,LEFT(RIGHT(入力用!D8,9)),"")</f>
        <v/>
      </c>
      <c r="H7" s="79"/>
      <c r="I7" s="78"/>
      <c r="J7" s="77" t="str">
        <f>IF(LENB(入力用!D8)&gt;=8,LEFT(RIGHT(入力用!D8,8)),"")</f>
        <v/>
      </c>
      <c r="K7" s="79"/>
      <c r="L7" s="78"/>
      <c r="M7" s="77" t="str">
        <f>IF(LENB(入力用!D8)&gt;=7,LEFT(RIGHT(入力用!D8,7)),"")</f>
        <v/>
      </c>
      <c r="N7" s="79"/>
      <c r="O7" s="79"/>
      <c r="P7" s="78"/>
      <c r="Q7" s="77" t="str">
        <f>IF(LENB(入力用!D8)&gt;=6,LEFT(RIGHT(入力用!D8,6)),"")</f>
        <v/>
      </c>
      <c r="R7" s="79"/>
      <c r="S7" s="79"/>
      <c r="T7" s="78"/>
      <c r="U7" s="77" t="str">
        <f>IF(LENB(入力用!D8)&gt;=5,LEFT(RIGHT(入力用!D8,5)),"")</f>
        <v/>
      </c>
      <c r="V7" s="79"/>
      <c r="W7" s="78"/>
      <c r="X7" s="77" t="str">
        <f>IF(LENB(入力用!D8)&gt;=4,LEFT(RIGHT(入力用!D8,4)),"")</f>
        <v/>
      </c>
      <c r="Y7" s="79"/>
      <c r="Z7" s="78"/>
      <c r="AA7" s="77" t="str">
        <f>IF(LENB(入力用!D8)&gt;=3,LEFT(RIGHT(入力用!D8,3)),"")</f>
        <v/>
      </c>
      <c r="AB7" s="79"/>
      <c r="AC7" s="79"/>
      <c r="AD7" s="78"/>
      <c r="AE7" s="77" t="str">
        <f>IF(LENB(入力用!D8)&gt;=2,LEFT(RIGHT(入力用!D8,2)),"")</f>
        <v/>
      </c>
      <c r="AF7" s="78"/>
      <c r="AG7" s="77" t="str">
        <f>IF(LENB(入力用!D8)&gt;=1,LEFT(RIGHT(入力用!D8,1)),"")</f>
        <v/>
      </c>
      <c r="AH7" s="79"/>
      <c r="AI7" s="78"/>
      <c r="AJ7" s="77" t="s">
        <v>29</v>
      </c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8"/>
      <c r="AW7" s="77" t="str">
        <f>IF(LENB(入力用!D9)=12,LEFT(RIGHT(入力用!D9,12)),"")</f>
        <v/>
      </c>
      <c r="AX7" s="78"/>
      <c r="AY7" s="77" t="str">
        <f>IF(LENB(入力用!D9)&gt;=11,LEFT(RIGHT(入力用!D9,11)),"")</f>
        <v/>
      </c>
      <c r="AZ7" s="78"/>
      <c r="BA7" s="77" t="str">
        <f>IF(LENB(入力用!D9)&gt;=10,LEFT(RIGHT(入力用!D9,10)),"")</f>
        <v/>
      </c>
      <c r="BB7" s="79"/>
      <c r="BC7" s="78"/>
      <c r="BD7" s="77" t="str">
        <f>IF(LENB(入力用!D9)&gt;=9,LEFT(RIGHT(入力用!D9,9)),"")</f>
        <v/>
      </c>
      <c r="BE7" s="79"/>
      <c r="BF7" s="78"/>
      <c r="BG7" s="77" t="str">
        <f>IF(LENB(入力用!D9)&gt;=8,LEFT(RIGHT(入力用!D9,8)),"")</f>
        <v/>
      </c>
      <c r="BH7" s="79"/>
      <c r="BI7" s="78"/>
      <c r="BJ7" s="77" t="str">
        <f>IF(LENB(入力用!D9)&gt;=7,LEFT(RIGHT(入力用!D9,7)),"")</f>
        <v/>
      </c>
      <c r="BK7" s="79"/>
      <c r="BL7" s="78"/>
      <c r="BM7" s="77" t="str">
        <f>IF(LENB(入力用!D9)&gt;=6,LEFT(RIGHT(入力用!D9,6)),"")</f>
        <v/>
      </c>
      <c r="BN7" s="78"/>
      <c r="BO7" s="77" t="str">
        <f>IF(LENB(入力用!D9)&gt;=5,LEFT(RIGHT(入力用!D9,5)),"")</f>
        <v/>
      </c>
      <c r="BP7" s="78"/>
      <c r="BQ7" s="77" t="str">
        <f>IF(LENB(入力用!D9)&gt;=4,LEFT(RIGHT(入力用!D9,4)),"")</f>
        <v/>
      </c>
      <c r="BR7" s="78"/>
      <c r="BS7" s="77" t="str">
        <f>IF(LENB(入力用!D9)&gt;=3,LEFT(RIGHT(入力用!D9,3)),"")</f>
        <v/>
      </c>
      <c r="BT7" s="78"/>
      <c r="BU7" s="77" t="str">
        <f>IF(LENB(入力用!D9)&gt;=2,LEFT(RIGHT(入力用!D9,2)),"")</f>
        <v/>
      </c>
      <c r="BV7" s="78"/>
      <c r="BW7" s="77" t="str">
        <f>IF(LENB(入力用!D9)&gt;=1,LEFT(RIGHT(入力用!D9,1)),"")</f>
        <v/>
      </c>
      <c r="BX7" s="78"/>
    </row>
    <row r="8" spans="2:16384" ht="13.5" customHeight="1">
      <c r="B8" s="115"/>
      <c r="C8" s="77" t="s">
        <v>10</v>
      </c>
      <c r="D8" s="78"/>
      <c r="E8" s="80" t="str">
        <f>IF(入力用!D10="","",入力用!D10)</f>
        <v/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8"/>
      <c r="AJ8" s="94" t="s">
        <v>120</v>
      </c>
      <c r="AK8" s="95"/>
      <c r="AL8" s="95"/>
      <c r="AM8" s="95"/>
      <c r="AN8" s="95"/>
      <c r="AO8" s="95"/>
      <c r="AP8" s="96"/>
      <c r="AQ8" s="94" t="str">
        <f>IF(入力用!D12="","",TEXT(入力用!D12,"g"))</f>
        <v/>
      </c>
      <c r="AR8" s="95"/>
      <c r="AS8" s="95"/>
      <c r="AT8" s="95" t="str">
        <f>IF(入力用!D12="","",LEFT(TEXT(入力用!D12,"ee")))</f>
        <v/>
      </c>
      <c r="AU8" s="95"/>
      <c r="AV8" s="95" t="str">
        <f>IF(入力用!D12="","",RIGHT(TEXT(入力用!D12,"ee")))</f>
        <v/>
      </c>
      <c r="AW8" s="95"/>
      <c r="AX8" s="95" t="s">
        <v>33</v>
      </c>
      <c r="AY8" s="95"/>
      <c r="AZ8" s="95" t="str">
        <f>IF(入力用!D12="","",LEFT(TEXT(入力用!D12,"mm")))</f>
        <v/>
      </c>
      <c r="BA8" s="95"/>
      <c r="BB8" s="95" t="str">
        <f>IF(入力用!D12="","",RIGHT(TEXT(入力用!D12,"mm")))</f>
        <v/>
      </c>
      <c r="BC8" s="95"/>
      <c r="BD8" s="95" t="s">
        <v>121</v>
      </c>
      <c r="BE8" s="95"/>
      <c r="BF8" s="14"/>
      <c r="BG8" s="95" t="str">
        <f>IF(入力用!D12="","",LEFT(TEXT(入力用!D12,"dd")))</f>
        <v/>
      </c>
      <c r="BH8" s="95"/>
      <c r="BI8" s="95" t="str">
        <f>IF(入力用!D12="","",RIGHT(TEXT(入力用!D12,"dd")))</f>
        <v/>
      </c>
      <c r="BJ8" s="95"/>
      <c r="BK8" s="95"/>
      <c r="BL8" s="99" t="s">
        <v>42</v>
      </c>
      <c r="BM8" s="100"/>
      <c r="BN8" s="16"/>
      <c r="BO8" s="17"/>
      <c r="BP8" s="99"/>
      <c r="BQ8" s="99"/>
      <c r="BR8" s="99"/>
      <c r="BS8" s="99"/>
      <c r="BT8" s="103"/>
      <c r="BU8" s="103"/>
      <c r="BV8" s="99"/>
      <c r="BW8" s="99"/>
      <c r="BX8" s="99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pans="2:16384" ht="19.5" customHeight="1">
      <c r="B9" s="115"/>
      <c r="C9" s="77" t="s">
        <v>13</v>
      </c>
      <c r="D9" s="78"/>
      <c r="E9" s="77" t="str">
        <f>IF(入力用!D11="","",入力用!D11)</f>
        <v/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8"/>
      <c r="AJ9" s="97"/>
      <c r="AK9" s="73"/>
      <c r="AL9" s="73"/>
      <c r="AM9" s="73"/>
      <c r="AN9" s="73"/>
      <c r="AO9" s="73"/>
      <c r="AP9" s="98"/>
      <c r="AQ9" s="97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15"/>
      <c r="BG9" s="73"/>
      <c r="BH9" s="73"/>
      <c r="BI9" s="73"/>
      <c r="BJ9" s="73"/>
      <c r="BK9" s="73"/>
      <c r="BL9" s="70"/>
      <c r="BM9" s="101"/>
      <c r="BN9" s="11"/>
      <c r="BO9" s="12"/>
      <c r="BP9" s="102"/>
      <c r="BQ9" s="102"/>
      <c r="BR9" s="102"/>
      <c r="BS9" s="102"/>
      <c r="BT9" s="104"/>
      <c r="BU9" s="104"/>
      <c r="BV9" s="102"/>
      <c r="BW9" s="102"/>
      <c r="BX9" s="10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2:16384" ht="12.95" customHeight="1">
      <c r="B10" s="115"/>
      <c r="C10" s="105" t="s">
        <v>16</v>
      </c>
      <c r="D10" s="100"/>
      <c r="E10" s="77" t="s">
        <v>26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8"/>
      <c r="R10" s="77" t="str">
        <f>IF(入力用!D13="","",入力用!D13)</f>
        <v/>
      </c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8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2:16384" ht="22.5" customHeight="1">
      <c r="B11" s="115"/>
      <c r="C11" s="106"/>
      <c r="D11" s="107"/>
      <c r="E11" s="81" t="str">
        <f>IF(入力用!D14="","",入力用!D14)</f>
        <v/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3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2:16384" ht="12.95" customHeight="1">
      <c r="B12" s="115"/>
      <c r="C12" s="77" t="s">
        <v>19</v>
      </c>
      <c r="D12" s="78"/>
      <c r="E12" s="80" t="str">
        <f>IF(入力用!D15="","",入力用!D15)</f>
        <v/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8"/>
    </row>
    <row r="13" spans="2:16384" ht="51" customHeight="1">
      <c r="B13" s="115"/>
      <c r="C13" s="84" t="s">
        <v>76</v>
      </c>
      <c r="D13" s="84"/>
      <c r="E13" s="74" t="s">
        <v>20</v>
      </c>
      <c r="F13" s="74"/>
      <c r="G13" s="74"/>
      <c r="H13" s="74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</row>
    <row r="14" spans="2:16384" ht="18.95" customHeight="1">
      <c r="B14" s="115"/>
      <c r="C14" s="80" t="s">
        <v>75</v>
      </c>
      <c r="D14" s="86"/>
      <c r="E14" s="77" t="str">
        <f>IF(入力用!D19="","",入力用!D19)</f>
        <v/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8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2:16384" ht="12.95" customHeight="1">
      <c r="B15" s="115"/>
      <c r="C15" s="105" t="s">
        <v>73</v>
      </c>
      <c r="D15" s="100"/>
      <c r="E15" s="77" t="s">
        <v>26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8"/>
      <c r="R15" s="77" t="str">
        <f>IF(入力用!D20="","",入力用!D20)</f>
        <v/>
      </c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8"/>
    </row>
    <row r="16" spans="2:16384" ht="20.100000000000001" customHeight="1">
      <c r="B16" s="115"/>
      <c r="C16" s="108"/>
      <c r="D16" s="101"/>
      <c r="E16" s="81" t="str">
        <f>IF(入力用!D21="","",入力用!D21)</f>
        <v/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3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2:16384" ht="16.5" customHeight="1">
      <c r="B17" s="116"/>
      <c r="C17" s="77" t="s">
        <v>77</v>
      </c>
      <c r="D17" s="78"/>
      <c r="E17" s="87" t="str">
        <f>IF(入力用!D22="","",TEXT(入力用!D22,"g"))</f>
        <v/>
      </c>
      <c r="F17" s="88"/>
      <c r="G17" s="88"/>
      <c r="H17" s="88" t="str">
        <f>IF(入力用!D22="","",LEFT(TEXT(入力用!D22,"ee")))</f>
        <v/>
      </c>
      <c r="I17" s="88"/>
      <c r="J17" s="88"/>
      <c r="K17" s="79" t="str">
        <f>IF(入力用!D22="","",RIGHT(TEXT(入力用!D22,"ee")))</f>
        <v/>
      </c>
      <c r="L17" s="79"/>
      <c r="M17" s="79"/>
      <c r="N17" s="79"/>
      <c r="O17" s="79" t="s">
        <v>33</v>
      </c>
      <c r="P17" s="79"/>
      <c r="Q17" s="79"/>
      <c r="R17" s="79"/>
      <c r="S17" s="79"/>
      <c r="T17" s="88" t="str">
        <f>IF(入力用!D22="","",LEFT(TEXT(入力用!D22,"mm")))</f>
        <v/>
      </c>
      <c r="U17" s="88"/>
      <c r="V17" s="88"/>
      <c r="W17" s="88"/>
      <c r="X17" s="79" t="str">
        <f>IF(入力用!D22="","",RIGHT(TEXT(入力用!D22,"mm")))</f>
        <v/>
      </c>
      <c r="Y17" s="79"/>
      <c r="Z17" s="79"/>
      <c r="AA17" s="79"/>
      <c r="AB17" s="79"/>
      <c r="AC17" s="79" t="s">
        <v>37</v>
      </c>
      <c r="AD17" s="79"/>
      <c r="AE17" s="79"/>
      <c r="AF17" s="88" t="str">
        <f>IF(入力用!D22="","",LEFT(TEXT(入力用!D22,"dd")))</f>
        <v/>
      </c>
      <c r="AG17" s="88"/>
      <c r="AH17" s="88"/>
      <c r="AI17" s="79" t="str">
        <f>IF(入力用!D22="","",RIGHT(TEXT(入力用!D22,"dd")))</f>
        <v/>
      </c>
      <c r="AJ17" s="79"/>
      <c r="AK17" s="79" t="s">
        <v>42</v>
      </c>
      <c r="AL17" s="78"/>
    </row>
    <row r="18" spans="2:16384" ht="6" customHeight="1"/>
    <row r="19" spans="2:16384" s="2" customFormat="1" ht="18.95" customHeight="1">
      <c r="B19" s="109" t="s">
        <v>82</v>
      </c>
      <c r="C19" s="77" t="s">
        <v>83</v>
      </c>
      <c r="D19" s="78"/>
      <c r="E19" s="77" t="str">
        <f>IF(入力用!D23="","",入力用!D23)</f>
        <v/>
      </c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8"/>
      <c r="AJ19" s="77" t="s">
        <v>84</v>
      </c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8"/>
      <c r="AW19" s="77" t="str">
        <f>IF(入力用!D24="","",入力用!D24)</f>
        <v/>
      </c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8"/>
    </row>
    <row r="20" spans="2:16384" s="2" customFormat="1" ht="18.95" customHeight="1">
      <c r="B20" s="109"/>
      <c r="C20" s="77" t="s">
        <v>86</v>
      </c>
      <c r="D20" s="78"/>
      <c r="E20" s="80" t="str">
        <f>IF(入力用!D25="","",入力用!D25)</f>
        <v/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8"/>
      <c r="AJ20" s="77" t="s">
        <v>88</v>
      </c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8"/>
      <c r="AW20" s="77" t="str">
        <f>IF(入力用!D26="","",入力用!D26)</f>
        <v/>
      </c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8"/>
    </row>
    <row r="21" spans="2:16384" s="2" customFormat="1" ht="14.1" customHeight="1">
      <c r="B21" s="109"/>
      <c r="C21" s="77" t="s">
        <v>16</v>
      </c>
      <c r="D21" s="78"/>
      <c r="E21" s="77" t="s">
        <v>26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8"/>
      <c r="R21" s="77" t="str">
        <f>IF(入力用!D27="","",入力用!D27)</f>
        <v/>
      </c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8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</row>
    <row r="22" spans="2:16384" s="2" customFormat="1" ht="22.5" customHeight="1">
      <c r="B22" s="109"/>
      <c r="C22" s="77"/>
      <c r="D22" s="78"/>
      <c r="E22" s="81" t="str">
        <f>IF(入力用!D28="","",入力用!D28)</f>
        <v/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3"/>
    </row>
    <row r="23" spans="2:16384" s="2" customFormat="1" ht="13.5" customHeight="1">
      <c r="B23" s="109"/>
      <c r="C23" s="77" t="s">
        <v>19</v>
      </c>
      <c r="D23" s="78"/>
      <c r="E23" s="77" t="str">
        <f>IF(入力用!D29="","",入力用!D29)</f>
        <v/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8"/>
    </row>
    <row r="24" spans="2:16384" ht="6" customHeight="1"/>
    <row r="25" spans="2:16384" ht="19.5" customHeight="1">
      <c r="B25" s="93" t="s">
        <v>90</v>
      </c>
      <c r="C25" s="77" t="s">
        <v>18</v>
      </c>
      <c r="D25" s="78"/>
      <c r="E25" s="77" t="str">
        <f>IF(入力用!D30="","",入力用!D30)</f>
        <v/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8"/>
    </row>
    <row r="26" spans="2:16384" ht="13.5" customHeight="1">
      <c r="B26" s="93"/>
      <c r="C26" s="77" t="s">
        <v>79</v>
      </c>
      <c r="D26" s="78"/>
      <c r="E26" s="7" t="str">
        <f>IF(LENB(入力用!D31)=12,LEFT(RIGHT(入力用!D31,12)),"")</f>
        <v/>
      </c>
      <c r="F26" s="77" t="str">
        <f>IF(LENB(入力用!D31)&gt;=11,LEFT(RIGHT(入力用!D31,11)),"")</f>
        <v/>
      </c>
      <c r="G26" s="79"/>
      <c r="H26" s="78"/>
      <c r="I26" s="77" t="str">
        <f>IF(LENB(入力用!D31)&gt;=10,LEFT(RIGHT(入力用!D31,10)),"")</f>
        <v/>
      </c>
      <c r="J26" s="79"/>
      <c r="K26" s="78"/>
      <c r="L26" s="77" t="str">
        <f>IF(LENB(入力用!D31)&gt;=9,LEFT(RIGHT(入力用!D31,9)),"")</f>
        <v/>
      </c>
      <c r="M26" s="78"/>
      <c r="N26" s="77" t="str">
        <f>IF(LENB(入力用!D31)&gt;=8,LEFT(RIGHT(入力用!D31,8)),"")</f>
        <v/>
      </c>
      <c r="O26" s="78"/>
      <c r="P26" s="77" t="str">
        <f>IF(LENB(入力用!D31)&gt;=7,LEFT(RIGHT(入力用!D31,7)),"")</f>
        <v/>
      </c>
      <c r="Q26" s="79"/>
      <c r="R26" s="78"/>
      <c r="S26" s="77" t="str">
        <f>IF(LENB(入力用!D31)&gt;=6,LEFT(RIGHT(入力用!D31,6)),"")</f>
        <v/>
      </c>
      <c r="T26" s="79"/>
      <c r="U26" s="78"/>
      <c r="V26" s="77" t="str">
        <f>IF(LENB(入力用!D31)&gt;=5,LEFT(RIGHT(入力用!D31,5)),"")</f>
        <v/>
      </c>
      <c r="W26" s="79"/>
      <c r="X26" s="78"/>
      <c r="Y26" s="77" t="str">
        <f>IF(LENB(入力用!D31)&gt;=4,LEFT(RIGHT(入力用!D31,4)),"")</f>
        <v/>
      </c>
      <c r="Z26" s="79"/>
      <c r="AA26" s="78"/>
      <c r="AB26" s="77" t="str">
        <f>IF(LENB(入力用!D31)&gt;=3,LEFT(RIGHT(入力用!D31,3)),"")</f>
        <v/>
      </c>
      <c r="AC26" s="78"/>
      <c r="AD26" s="77" t="str">
        <f>IF(LENB(入力用!D31)&gt;=2,LEFT(RIGHT(入力用!D31,2)),"")</f>
        <v/>
      </c>
      <c r="AE26" s="79"/>
      <c r="AF26" s="77" t="str">
        <f>IF(LENB(入力用!D31)&gt;=1,LEFT(RIGHT(入力用!D31,1)),"")</f>
        <v/>
      </c>
      <c r="AG26" s="78"/>
      <c r="AH26" s="8"/>
      <c r="AI26" s="8"/>
      <c r="AJ26" s="8"/>
      <c r="AK26" s="8"/>
      <c r="AL26" s="8"/>
      <c r="KE26" s="1"/>
      <c r="KF26" s="1"/>
      <c r="KG26" s="1"/>
      <c r="KH26" s="1"/>
      <c r="KI26" s="1"/>
      <c r="KJ26" s="1"/>
      <c r="KK26" s="1"/>
      <c r="KL26" s="1"/>
      <c r="KM26" s="1"/>
      <c r="KN26" s="1"/>
    </row>
    <row r="27" spans="2:16384" ht="12.75" customHeight="1">
      <c r="B27" s="93"/>
      <c r="C27" s="77" t="s">
        <v>10</v>
      </c>
      <c r="D27" s="78"/>
      <c r="E27" s="77" t="str">
        <f>IF(入力用!D32="","",入力用!D32)</f>
        <v/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0"/>
      <c r="AC27" s="70"/>
      <c r="AD27" s="79"/>
      <c r="AE27" s="79"/>
      <c r="AF27" s="79"/>
      <c r="AG27" s="79"/>
      <c r="AH27" s="79"/>
      <c r="AI27" s="78"/>
      <c r="AJ27" s="94" t="s">
        <v>23</v>
      </c>
      <c r="AK27" s="95"/>
      <c r="AL27" s="95"/>
      <c r="AM27" s="95"/>
      <c r="AN27" s="95"/>
      <c r="AO27" s="96"/>
      <c r="AP27" s="110" t="str">
        <f>IF(入力用!D34="","",TEXT(入力用!D34,"g"))</f>
        <v/>
      </c>
      <c r="AQ27" s="111"/>
      <c r="AR27" s="111" t="str">
        <f>IF(入力用!D34="","",LEFT(TEXT(入力用!D34,"ee")))</f>
        <v/>
      </c>
      <c r="AS27" s="111"/>
      <c r="AT27" s="95" t="str">
        <f>IF(入力用!D34="","",RIGHT(TEXT(入力用!D34,"ee")))</f>
        <v/>
      </c>
      <c r="AU27" s="95"/>
      <c r="AV27" s="95" t="s">
        <v>33</v>
      </c>
      <c r="AW27" s="95"/>
      <c r="AX27" s="111" t="str">
        <f>IF(入力用!D34="","",LEFT(TEXT(入力用!D34,"mm")))</f>
        <v/>
      </c>
      <c r="AY27" s="111"/>
      <c r="AZ27" s="95" t="str">
        <f>IF(入力用!D34="","",RIGHT(TEXT(入力用!D34,"mm")))</f>
        <v/>
      </c>
      <c r="BA27" s="95"/>
      <c r="BB27" s="95" t="s">
        <v>37</v>
      </c>
      <c r="BC27" s="95"/>
      <c r="BD27" s="113" t="str">
        <f>IF(入力用!D34="","",LEFT(TEXT(入力用!D34,"dd")))</f>
        <v/>
      </c>
      <c r="BE27" s="113"/>
      <c r="BF27" s="99" t="str">
        <f>IF(入力用!D34="","",RIGHT(TEXT(入力用!D34,"dd")))</f>
        <v/>
      </c>
      <c r="BG27" s="99"/>
      <c r="BH27" s="99"/>
      <c r="BI27" s="99" t="s">
        <v>42</v>
      </c>
      <c r="BJ27" s="99"/>
      <c r="BK27" s="100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</row>
    <row r="28" spans="2:16384" ht="24" customHeight="1">
      <c r="B28" s="93"/>
      <c r="C28" s="77" t="s">
        <v>81</v>
      </c>
      <c r="D28" s="78"/>
      <c r="E28" s="77" t="str">
        <f>IF(入力用!D33="","",入力用!D33)</f>
        <v/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8"/>
      <c r="AJ28" s="97"/>
      <c r="AK28" s="73"/>
      <c r="AL28" s="73"/>
      <c r="AM28" s="73"/>
      <c r="AN28" s="73"/>
      <c r="AO28" s="98"/>
      <c r="AP28" s="112"/>
      <c r="AQ28" s="72"/>
      <c r="AR28" s="72"/>
      <c r="AS28" s="72"/>
      <c r="AT28" s="73"/>
      <c r="AU28" s="73"/>
      <c r="AV28" s="73"/>
      <c r="AW28" s="73"/>
      <c r="AX28" s="72"/>
      <c r="AY28" s="72"/>
      <c r="AZ28" s="73"/>
      <c r="BA28" s="73"/>
      <c r="BB28" s="73"/>
      <c r="BC28" s="73"/>
      <c r="BD28" s="71"/>
      <c r="BE28" s="71"/>
      <c r="BF28" s="70"/>
      <c r="BG28" s="70"/>
      <c r="BH28" s="70"/>
      <c r="BI28" s="70"/>
      <c r="BJ28" s="70"/>
      <c r="BK28" s="101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2:16384" ht="14.25" customHeight="1">
      <c r="B29" s="93"/>
      <c r="C29" s="80" t="s">
        <v>91</v>
      </c>
      <c r="D29" s="86"/>
      <c r="E29" s="77" t="s">
        <v>26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8"/>
      <c r="R29" s="77" t="str">
        <f>IF(入力用!D35="","",入力用!D35)</f>
        <v/>
      </c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8"/>
    </row>
    <row r="30" spans="2:16384" ht="21" customHeight="1">
      <c r="B30" s="93"/>
      <c r="C30" s="80"/>
      <c r="D30" s="86"/>
      <c r="E30" s="81" t="str">
        <f>IF(入力用!D36="","",入力用!D36)</f>
        <v/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3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  <c r="XEY30" s="2"/>
      <c r="XEZ30" s="2"/>
      <c r="XFA30" s="2"/>
      <c r="XFB30" s="2"/>
      <c r="XFC30" s="2"/>
      <c r="XFD30" s="2"/>
    </row>
    <row r="31" spans="2:16384" ht="15" customHeight="1">
      <c r="B31" s="93"/>
      <c r="C31" s="80" t="s">
        <v>92</v>
      </c>
      <c r="D31" s="86"/>
      <c r="E31" s="77" t="s">
        <v>26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8"/>
      <c r="R31" s="77" t="str">
        <f>IF(入力用!D37="","",入力用!D37)</f>
        <v/>
      </c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8"/>
    </row>
    <row r="32" spans="2:16384" ht="22.5" customHeight="1">
      <c r="B32" s="93"/>
      <c r="C32" s="80"/>
      <c r="D32" s="86"/>
      <c r="E32" s="81" t="str">
        <f>IF(入力用!D38="","",入力用!D38)</f>
        <v/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3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  <c r="XEZ32" s="2"/>
      <c r="XFA32" s="2"/>
      <c r="XFB32" s="2"/>
      <c r="XFC32" s="2"/>
      <c r="XFD32" s="2"/>
    </row>
    <row r="33" spans="2:42" ht="6" customHeight="1"/>
    <row r="34" spans="2:42" ht="18.95" customHeight="1">
      <c r="B34" s="109" t="s">
        <v>93</v>
      </c>
      <c r="C34" s="80" t="s">
        <v>94</v>
      </c>
      <c r="D34" s="86"/>
      <c r="E34" s="80" t="str">
        <f>IF(入力用!D39="","",入力用!D39)</f>
        <v/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8"/>
      <c r="AJ34" s="9"/>
      <c r="AK34" s="9"/>
      <c r="AL34" s="9"/>
      <c r="AM34" s="9"/>
    </row>
    <row r="35" spans="2:42" ht="19.5" customHeight="1">
      <c r="B35" s="109"/>
      <c r="C35" s="80" t="s">
        <v>95</v>
      </c>
      <c r="D35" s="86"/>
      <c r="E35" s="77" t="str">
        <f>IF(入力用!D40="","",入力用!D40)</f>
        <v/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8"/>
      <c r="AJ35" s="9"/>
      <c r="AK35" s="9"/>
      <c r="AL35" s="9"/>
      <c r="AM35" s="9"/>
    </row>
    <row r="36" spans="2:42" ht="13.5" customHeight="1">
      <c r="B36" s="109"/>
      <c r="C36" s="77" t="s">
        <v>96</v>
      </c>
      <c r="D36" s="78"/>
      <c r="E36" s="77" t="str">
        <f>IF(入力用!D41="","",入力用!D41)</f>
        <v/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8"/>
    </row>
    <row r="37" spans="2:42" ht="20.25" customHeight="1">
      <c r="B37" s="109"/>
      <c r="C37" s="77" t="s">
        <v>97</v>
      </c>
      <c r="D37" s="78"/>
      <c r="E37" s="77" t="str">
        <f>IF(入力用!D42="","",入力用!D42)</f>
        <v/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8"/>
    </row>
    <row r="38" spans="2:42" ht="18.95" customHeight="1">
      <c r="B38" s="109"/>
      <c r="C38" s="80" t="s">
        <v>38</v>
      </c>
      <c r="D38" s="86"/>
      <c r="E38" s="89" t="str">
        <f>IF(入力用!D43="","",入力用!D43)</f>
        <v/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J38" s="9"/>
      <c r="AK38" s="9"/>
      <c r="AL38" s="9"/>
      <c r="AM38" s="9"/>
    </row>
    <row r="39" spans="2:42" ht="14.1" customHeight="1">
      <c r="B39" s="109"/>
      <c r="C39" s="80" t="s">
        <v>103</v>
      </c>
      <c r="D39" s="86"/>
      <c r="E39" s="77" t="s">
        <v>98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8"/>
      <c r="S39" s="89" t="str">
        <f>IF(入力用!D44="","",入力用!D44)</f>
        <v/>
      </c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11"/>
    </row>
    <row r="40" spans="2:42" ht="12.75" customHeight="1">
      <c r="B40" s="109"/>
      <c r="C40" s="80"/>
      <c r="D40" s="86"/>
      <c r="E40" s="77" t="s">
        <v>100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8"/>
      <c r="S40" s="89" t="str">
        <f>IF(入力用!D45="","",入力用!D45)</f>
        <v/>
      </c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1"/>
      <c r="AP40" s="12"/>
    </row>
    <row r="41" spans="2:42" ht="12.75" customHeight="1">
      <c r="B41" s="109"/>
      <c r="C41" s="80"/>
      <c r="D41" s="86"/>
      <c r="E41" s="80" t="s">
        <v>35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86"/>
      <c r="S41" s="89" t="str">
        <f>IF(入力用!D46="","",入力用!D46)</f>
        <v/>
      </c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1"/>
      <c r="AP41" s="12"/>
    </row>
    <row r="42" spans="2:42" ht="14.1" customHeight="1">
      <c r="B42" s="109"/>
      <c r="C42" s="80" t="s">
        <v>104</v>
      </c>
      <c r="D42" s="86"/>
      <c r="E42" s="77" t="s">
        <v>98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8"/>
      <c r="S42" s="89" t="str">
        <f>IF(入力用!D47="","",入力用!D47)</f>
        <v/>
      </c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1"/>
      <c r="AP42" s="12"/>
    </row>
    <row r="43" spans="2:42" ht="13.5" customHeight="1">
      <c r="B43" s="109"/>
      <c r="C43" s="80"/>
      <c r="D43" s="86"/>
      <c r="E43" s="77" t="s">
        <v>100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8"/>
      <c r="S43" s="89" t="str">
        <f>IF(入力用!D48="","",入力用!D48)</f>
        <v/>
      </c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1"/>
      <c r="AP43" s="12"/>
    </row>
    <row r="44" spans="2:42" ht="12.75" customHeight="1">
      <c r="B44" s="109"/>
      <c r="C44" s="80"/>
      <c r="D44" s="86"/>
      <c r="E44" s="80" t="s">
        <v>35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86"/>
      <c r="S44" s="89" t="str">
        <f>IF(入力用!D49="","",入力用!D49)</f>
        <v/>
      </c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12"/>
    </row>
  </sheetData>
  <mergeCells count="161">
    <mergeCell ref="B34:B44"/>
    <mergeCell ref="E43:R43"/>
    <mergeCell ref="S43:AO43"/>
    <mergeCell ref="E44:R44"/>
    <mergeCell ref="S44:AO44"/>
    <mergeCell ref="B4:B5"/>
    <mergeCell ref="AJ8:AP9"/>
    <mergeCell ref="AQ8:AS9"/>
    <mergeCell ref="AT8:AU9"/>
    <mergeCell ref="AV8:AW9"/>
    <mergeCell ref="C10:D11"/>
    <mergeCell ref="C15:D16"/>
    <mergeCell ref="B19:B23"/>
    <mergeCell ref="C21:D22"/>
    <mergeCell ref="AJ27:AO28"/>
    <mergeCell ref="AP27:AQ28"/>
    <mergeCell ref="AR27:AS28"/>
    <mergeCell ref="AT27:AU28"/>
    <mergeCell ref="AV27:AW28"/>
    <mergeCell ref="C29:D30"/>
    <mergeCell ref="C31:D32"/>
    <mergeCell ref="C39:D41"/>
    <mergeCell ref="C42:D44"/>
    <mergeCell ref="B7:B17"/>
    <mergeCell ref="B25:B32"/>
    <mergeCell ref="C38:D38"/>
    <mergeCell ref="E38:AI38"/>
    <mergeCell ref="E39:R39"/>
    <mergeCell ref="S39:AO39"/>
    <mergeCell ref="E40:R40"/>
    <mergeCell ref="S40:AO40"/>
    <mergeCell ref="E41:R41"/>
    <mergeCell ref="S41:AO41"/>
    <mergeCell ref="E42:R42"/>
    <mergeCell ref="S42:AO42"/>
    <mergeCell ref="E32:BX32"/>
    <mergeCell ref="C34:D34"/>
    <mergeCell ref="E34:AI34"/>
    <mergeCell ref="C35:D35"/>
    <mergeCell ref="E35:AI35"/>
    <mergeCell ref="C36:D36"/>
    <mergeCell ref="E36:AI36"/>
    <mergeCell ref="C37:D37"/>
    <mergeCell ref="E37:AI37"/>
    <mergeCell ref="C27:D27"/>
    <mergeCell ref="E27:AI27"/>
    <mergeCell ref="C28:D28"/>
    <mergeCell ref="E28:AI28"/>
    <mergeCell ref="E29:Q29"/>
    <mergeCell ref="R29:AL29"/>
    <mergeCell ref="E30:BX30"/>
    <mergeCell ref="E31:Q31"/>
    <mergeCell ref="R31:AL31"/>
    <mergeCell ref="AX27:AY28"/>
    <mergeCell ref="AZ27:BA28"/>
    <mergeCell ref="BB27:BC28"/>
    <mergeCell ref="BD27:BE28"/>
    <mergeCell ref="BF27:BH28"/>
    <mergeCell ref="BI27:BK28"/>
    <mergeCell ref="E22:BX22"/>
    <mergeCell ref="C23:D23"/>
    <mergeCell ref="E23:AL23"/>
    <mergeCell ref="C25:D25"/>
    <mergeCell ref="E25:Y25"/>
    <mergeCell ref="C26:D26"/>
    <mergeCell ref="F26:H26"/>
    <mergeCell ref="I26:K26"/>
    <mergeCell ref="L26:M26"/>
    <mergeCell ref="N26:O26"/>
    <mergeCell ref="P26:R26"/>
    <mergeCell ref="S26:U26"/>
    <mergeCell ref="V26:X26"/>
    <mergeCell ref="Y26:AA26"/>
    <mergeCell ref="AB26:AC26"/>
    <mergeCell ref="AD26:AE26"/>
    <mergeCell ref="AF26:AG26"/>
    <mergeCell ref="C19:D19"/>
    <mergeCell ref="E19:AI19"/>
    <mergeCell ref="AJ19:AV19"/>
    <mergeCell ref="AW19:BX19"/>
    <mergeCell ref="C20:D20"/>
    <mergeCell ref="E20:AI20"/>
    <mergeCell ref="AJ20:AV20"/>
    <mergeCell ref="AW20:BX20"/>
    <mergeCell ref="E21:Q21"/>
    <mergeCell ref="R21:AL21"/>
    <mergeCell ref="E16:BX16"/>
    <mergeCell ref="C17:D17"/>
    <mergeCell ref="E17:G17"/>
    <mergeCell ref="H17:J17"/>
    <mergeCell ref="K17:N17"/>
    <mergeCell ref="O17:S17"/>
    <mergeCell ref="T17:W17"/>
    <mergeCell ref="X17:AB17"/>
    <mergeCell ref="AC17:AE17"/>
    <mergeCell ref="AF17:AH17"/>
    <mergeCell ref="AI17:AJ17"/>
    <mergeCell ref="AK17:AL17"/>
    <mergeCell ref="E11:BX11"/>
    <mergeCell ref="C12:D12"/>
    <mergeCell ref="E12:AL12"/>
    <mergeCell ref="C13:D13"/>
    <mergeCell ref="E13:BX13"/>
    <mergeCell ref="C14:D14"/>
    <mergeCell ref="E14:AL14"/>
    <mergeCell ref="E15:Q15"/>
    <mergeCell ref="R15:AL15"/>
    <mergeCell ref="BS7:BT7"/>
    <mergeCell ref="BU7:BV7"/>
    <mergeCell ref="BW7:BX7"/>
    <mergeCell ref="C8:D8"/>
    <mergeCell ref="E8:AI8"/>
    <mergeCell ref="C9:D9"/>
    <mergeCell ref="E9:AI9"/>
    <mergeCell ref="E10:Q10"/>
    <mergeCell ref="R10:AL10"/>
    <mergeCell ref="AX8:AY9"/>
    <mergeCell ref="AZ8:BA9"/>
    <mergeCell ref="BB8:BC9"/>
    <mergeCell ref="BD8:BE9"/>
    <mergeCell ref="BG8:BH9"/>
    <mergeCell ref="BI8:BK9"/>
    <mergeCell ref="BL8:BM9"/>
    <mergeCell ref="BP8:BQ9"/>
    <mergeCell ref="BR8:BS9"/>
    <mergeCell ref="BT8:BU9"/>
    <mergeCell ref="BV8:BW9"/>
    <mergeCell ref="BX8:BX9"/>
    <mergeCell ref="BV3:BW3"/>
    <mergeCell ref="D4:BX4"/>
    <mergeCell ref="D5:BX5"/>
    <mergeCell ref="C7:D7"/>
    <mergeCell ref="E7:F7"/>
    <mergeCell ref="G7:I7"/>
    <mergeCell ref="J7:L7"/>
    <mergeCell ref="M7:P7"/>
    <mergeCell ref="Q7:T7"/>
    <mergeCell ref="U7:W7"/>
    <mergeCell ref="X7:Z7"/>
    <mergeCell ref="AA7:AD7"/>
    <mergeCell ref="AE7:AF7"/>
    <mergeCell ref="AG7:AI7"/>
    <mergeCell ref="AJ7:AV7"/>
    <mergeCell ref="AW7:AX7"/>
    <mergeCell ref="AY7:AZ7"/>
    <mergeCell ref="BA7:BC7"/>
    <mergeCell ref="BD7:BF7"/>
    <mergeCell ref="BG7:BI7"/>
    <mergeCell ref="BJ7:BL7"/>
    <mergeCell ref="BM7:BN7"/>
    <mergeCell ref="BO7:BP7"/>
    <mergeCell ref="BQ7:BR7"/>
    <mergeCell ref="AV3:BB3"/>
    <mergeCell ref="BC3:BD3"/>
    <mergeCell ref="BE3:BG3"/>
    <mergeCell ref="BH3:BJ3"/>
    <mergeCell ref="BK3:BM3"/>
    <mergeCell ref="BN3:BO3"/>
    <mergeCell ref="BP3:BQ3"/>
    <mergeCell ref="BR3:BS3"/>
    <mergeCell ref="BT3:BU3"/>
  </mergeCells>
  <phoneticPr fontId="1" type="Hiragana"/>
  <pageMargins left="0.39370078740157477" right="0.39370078740157477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チェック 2">
              <controlPr defaultSize="0" autoPict="0">
                <anchor moveWithCells="1">
                  <from>
                    <xdr:col>2</xdr:col>
                    <xdr:colOff>733425</xdr:colOff>
                    <xdr:row>3</xdr:row>
                    <xdr:rowOff>342900</xdr:rowOff>
                  </from>
                  <to>
                    <xdr:col>3</xdr:col>
                    <xdr:colOff>342900</xdr:colOff>
                    <xdr:row>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チェック 3">
              <controlPr defaultSize="0" autoPict="0">
                <anchor moveWithCells="1">
                  <from>
                    <xdr:col>2</xdr:col>
                    <xdr:colOff>733425</xdr:colOff>
                    <xdr:row>3</xdr:row>
                    <xdr:rowOff>666750</xdr:rowOff>
                  </from>
                  <to>
                    <xdr:col>3</xdr:col>
                    <xdr:colOff>342900</xdr:colOff>
                    <xdr:row>3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チェック 4">
              <controlPr defaultSize="0" autoPict="0">
                <anchor moveWithCells="1">
                  <from>
                    <xdr:col>2</xdr:col>
                    <xdr:colOff>733425</xdr:colOff>
                    <xdr:row>3</xdr:row>
                    <xdr:rowOff>209550</xdr:rowOff>
                  </from>
                  <to>
                    <xdr:col>3</xdr:col>
                    <xdr:colOff>342900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チェック 5">
              <controlPr defaultSize="0" autoPict="0">
                <anchor moveWithCells="1">
                  <from>
                    <xdr:col>2</xdr:col>
                    <xdr:colOff>733425</xdr:colOff>
                    <xdr:row>3</xdr:row>
                    <xdr:rowOff>533400</xdr:rowOff>
                  </from>
                  <to>
                    <xdr:col>3</xdr:col>
                    <xdr:colOff>342900</xdr:colOff>
                    <xdr:row>3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チェック 6">
              <controlPr defaultSize="0" autoPict="0">
                <anchor moveWithCells="1">
                  <from>
                    <xdr:col>2</xdr:col>
                    <xdr:colOff>733425</xdr:colOff>
                    <xdr:row>3</xdr:row>
                    <xdr:rowOff>1114425</xdr:rowOff>
                  </from>
                  <to>
                    <xdr:col>3</xdr:col>
                    <xdr:colOff>342900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チェック 7">
              <controlPr defaultSize="0" autoPict="0">
                <anchor moveWithCells="1">
                  <from>
                    <xdr:col>3</xdr:col>
                    <xdr:colOff>476250</xdr:colOff>
                    <xdr:row>11</xdr:row>
                    <xdr:rowOff>152400</xdr:rowOff>
                  </from>
                  <to>
                    <xdr:col>8</xdr:col>
                    <xdr:colOff>28575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チェック 8">
              <controlPr defaultSize="0" autoPict="0">
                <anchor moveWithCells="1">
                  <from>
                    <xdr:col>3</xdr:col>
                    <xdr:colOff>476250</xdr:colOff>
                    <xdr:row>12</xdr:row>
                    <xdr:rowOff>200025</xdr:rowOff>
                  </from>
                  <to>
                    <xdr:col>8</xdr:col>
                    <xdr:colOff>28575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チェック 9">
              <controlPr defaultSize="0" autoPict="0">
                <anchor moveWithCells="1">
                  <from>
                    <xdr:col>3</xdr:col>
                    <xdr:colOff>476250</xdr:colOff>
                    <xdr:row>12</xdr:row>
                    <xdr:rowOff>409575</xdr:rowOff>
                  </from>
                  <to>
                    <xdr:col>8</xdr:col>
                    <xdr:colOff>28575</xdr:colOff>
                    <xdr:row>12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9"/>
  <sheetViews>
    <sheetView workbookViewId="0">
      <selection activeCell="D51" sqref="D51"/>
    </sheetView>
  </sheetViews>
  <sheetFormatPr defaultRowHeight="13.5"/>
  <cols>
    <col min="1" max="1" width="4.75" customWidth="1"/>
    <col min="2" max="2" width="14.125" style="19" customWidth="1"/>
    <col min="3" max="3" width="78" style="19" customWidth="1"/>
    <col min="4" max="4" width="63.5" style="19" customWidth="1"/>
  </cols>
  <sheetData>
    <row r="1" spans="1:4">
      <c r="A1" s="20" t="s">
        <v>44</v>
      </c>
      <c r="B1" s="22" t="s">
        <v>105</v>
      </c>
      <c r="C1" s="24" t="s">
        <v>25</v>
      </c>
      <c r="D1" s="27" t="s">
        <v>85</v>
      </c>
    </row>
    <row r="2" spans="1:4" ht="16.5">
      <c r="A2" s="21">
        <v>1</v>
      </c>
      <c r="B2" s="23" t="s">
        <v>30</v>
      </c>
      <c r="C2" s="25" t="s">
        <v>89</v>
      </c>
      <c r="D2" s="28"/>
    </row>
    <row r="3" spans="1:4" ht="37.5" customHeight="1">
      <c r="A3" s="21">
        <v>2</v>
      </c>
      <c r="B3" s="117" t="s">
        <v>65</v>
      </c>
      <c r="C3" s="120" t="s">
        <v>107</v>
      </c>
      <c r="D3" s="29"/>
    </row>
    <row r="4" spans="1:4" ht="37.5" customHeight="1">
      <c r="A4" s="21">
        <v>3</v>
      </c>
      <c r="B4" s="118"/>
      <c r="C4" s="121"/>
      <c r="D4" s="29"/>
    </row>
    <row r="5" spans="1:4" ht="37.5" customHeight="1">
      <c r="A5" s="21">
        <v>4</v>
      </c>
      <c r="B5" s="118"/>
      <c r="C5" s="121"/>
      <c r="D5" s="29" t="b">
        <v>0</v>
      </c>
    </row>
    <row r="6" spans="1:4" ht="37.5" customHeight="1">
      <c r="A6" s="21">
        <v>5</v>
      </c>
      <c r="B6" s="118"/>
      <c r="C6" s="121"/>
      <c r="D6" s="29"/>
    </row>
    <row r="7" spans="1:4" ht="48">
      <c r="A7" s="21">
        <v>6</v>
      </c>
      <c r="B7" s="119"/>
      <c r="C7" s="26" t="s">
        <v>106</v>
      </c>
      <c r="D7" s="29"/>
    </row>
    <row r="8" spans="1:4">
      <c r="A8" s="21">
        <v>7</v>
      </c>
      <c r="B8" s="117" t="s">
        <v>2</v>
      </c>
      <c r="C8" s="26" t="s">
        <v>41</v>
      </c>
      <c r="D8" s="30"/>
    </row>
    <row r="9" spans="1:4">
      <c r="A9" s="21">
        <v>8</v>
      </c>
      <c r="B9" s="118"/>
      <c r="C9" s="26" t="s">
        <v>48</v>
      </c>
      <c r="D9" s="30"/>
    </row>
    <row r="10" spans="1:4">
      <c r="A10" s="21">
        <v>9</v>
      </c>
      <c r="B10" s="118"/>
      <c r="C10" s="26" t="s">
        <v>51</v>
      </c>
      <c r="D10" s="31"/>
    </row>
    <row r="11" spans="1:4">
      <c r="A11" s="21">
        <v>10</v>
      </c>
      <c r="B11" s="118"/>
      <c r="C11" s="26" t="s">
        <v>102</v>
      </c>
      <c r="D11" s="31"/>
    </row>
    <row r="12" spans="1:4" ht="16.5">
      <c r="A12" s="21">
        <v>12</v>
      </c>
      <c r="B12" s="118"/>
      <c r="C12" s="26" t="s">
        <v>23</v>
      </c>
      <c r="D12" s="28"/>
    </row>
    <row r="13" spans="1:4">
      <c r="A13" s="21">
        <v>13</v>
      </c>
      <c r="B13" s="118"/>
      <c r="C13" s="26" t="s">
        <v>53</v>
      </c>
      <c r="D13" s="31"/>
    </row>
    <row r="14" spans="1:4">
      <c r="A14" s="21">
        <v>14</v>
      </c>
      <c r="B14" s="118"/>
      <c r="C14" s="26" t="s">
        <v>16</v>
      </c>
      <c r="D14" s="31"/>
    </row>
    <row r="15" spans="1:4">
      <c r="A15" s="21">
        <v>15</v>
      </c>
      <c r="B15" s="118"/>
      <c r="C15" s="26" t="s">
        <v>22</v>
      </c>
      <c r="D15" s="30"/>
    </row>
    <row r="16" spans="1:4" ht="21" customHeight="1">
      <c r="A16" s="21">
        <v>16</v>
      </c>
      <c r="B16" s="118"/>
      <c r="C16" s="120" t="s">
        <v>111</v>
      </c>
      <c r="D16" s="29"/>
    </row>
    <row r="17" spans="1:18" ht="21" customHeight="1">
      <c r="A17" s="21">
        <v>17</v>
      </c>
      <c r="B17" s="118"/>
      <c r="C17" s="121"/>
      <c r="D17" s="29"/>
    </row>
    <row r="18" spans="1:18" ht="21" customHeight="1">
      <c r="A18" s="21">
        <v>18</v>
      </c>
      <c r="B18" s="118"/>
      <c r="C18" s="122"/>
      <c r="D18" s="29"/>
    </row>
    <row r="19" spans="1:18">
      <c r="A19" s="21">
        <v>19</v>
      </c>
      <c r="B19" s="118"/>
      <c r="C19" s="26" t="s">
        <v>32</v>
      </c>
      <c r="D19" s="31"/>
    </row>
    <row r="20" spans="1:18">
      <c r="A20" s="21">
        <v>20</v>
      </c>
      <c r="B20" s="118"/>
      <c r="C20" s="26" t="s">
        <v>45</v>
      </c>
      <c r="D20" s="31"/>
    </row>
    <row r="21" spans="1:18">
      <c r="A21" s="21">
        <v>21</v>
      </c>
      <c r="B21" s="118"/>
      <c r="C21" s="26" t="s">
        <v>16</v>
      </c>
      <c r="D21" s="31"/>
    </row>
    <row r="22" spans="1:18" ht="16.5">
      <c r="A22" s="21">
        <v>22</v>
      </c>
      <c r="B22" s="118"/>
      <c r="C22" s="26" t="s">
        <v>108</v>
      </c>
      <c r="D22" s="28"/>
    </row>
    <row r="23" spans="1:18">
      <c r="A23" s="21">
        <v>23</v>
      </c>
      <c r="B23" s="117" t="s">
        <v>82</v>
      </c>
      <c r="C23" s="26" t="s">
        <v>54</v>
      </c>
      <c r="D23" s="31"/>
    </row>
    <row r="24" spans="1:18">
      <c r="A24" s="21">
        <v>24</v>
      </c>
      <c r="B24" s="118"/>
      <c r="C24" s="26" t="s">
        <v>36</v>
      </c>
      <c r="D24" s="31"/>
    </row>
    <row r="25" spans="1:18">
      <c r="A25" s="21">
        <v>25</v>
      </c>
      <c r="B25" s="118"/>
      <c r="C25" s="26" t="s">
        <v>31</v>
      </c>
      <c r="D25" s="31"/>
    </row>
    <row r="26" spans="1:18">
      <c r="A26" s="21">
        <v>26</v>
      </c>
      <c r="B26" s="118"/>
      <c r="C26" s="26" t="s">
        <v>11</v>
      </c>
      <c r="D26" s="31"/>
    </row>
    <row r="27" spans="1:18">
      <c r="A27" s="21">
        <v>27</v>
      </c>
      <c r="B27" s="118"/>
      <c r="C27" s="26" t="s">
        <v>56</v>
      </c>
      <c r="D27" s="31"/>
    </row>
    <row r="28" spans="1:18">
      <c r="A28" s="21">
        <v>28</v>
      </c>
      <c r="B28" s="118"/>
      <c r="C28" s="26" t="s">
        <v>16</v>
      </c>
      <c r="D28" s="31"/>
    </row>
    <row r="29" spans="1:18">
      <c r="A29" s="21">
        <v>29</v>
      </c>
      <c r="B29" s="119"/>
      <c r="C29" s="26" t="s">
        <v>58</v>
      </c>
      <c r="D29" s="30"/>
    </row>
    <row r="30" spans="1:18">
      <c r="A30" s="21">
        <v>30</v>
      </c>
      <c r="B30" s="117" t="s">
        <v>90</v>
      </c>
      <c r="C30" s="26" t="s">
        <v>5</v>
      </c>
      <c r="D30" s="31"/>
    </row>
    <row r="31" spans="1:18">
      <c r="A31" s="21">
        <v>31</v>
      </c>
      <c r="B31" s="118"/>
      <c r="C31" s="26" t="s">
        <v>59</v>
      </c>
      <c r="D31" s="30"/>
    </row>
    <row r="32" spans="1:18">
      <c r="A32" s="21">
        <v>32</v>
      </c>
      <c r="B32" s="118"/>
      <c r="C32" s="26" t="s">
        <v>60</v>
      </c>
      <c r="D32" s="31"/>
      <c r="R32" t="str">
        <f>IF(入力用!D37="","",入力用!D37)</f>
        <v/>
      </c>
    </row>
    <row r="33" spans="1:4">
      <c r="A33" s="21">
        <v>33</v>
      </c>
      <c r="B33" s="118"/>
      <c r="C33" s="26" t="s">
        <v>109</v>
      </c>
      <c r="D33" s="31"/>
    </row>
    <row r="34" spans="1:4" ht="16.5">
      <c r="A34" s="21">
        <v>34</v>
      </c>
      <c r="B34" s="118"/>
      <c r="C34" s="26" t="s">
        <v>110</v>
      </c>
      <c r="D34" s="28"/>
    </row>
    <row r="35" spans="1:4">
      <c r="A35" s="21">
        <v>35</v>
      </c>
      <c r="B35" s="118"/>
      <c r="C35" s="26" t="s">
        <v>27</v>
      </c>
      <c r="D35" s="31"/>
    </row>
    <row r="36" spans="1:4">
      <c r="A36" s="21">
        <v>36</v>
      </c>
      <c r="B36" s="118"/>
      <c r="C36" s="26" t="s">
        <v>7</v>
      </c>
      <c r="D36" s="31"/>
    </row>
    <row r="37" spans="1:4" ht="24">
      <c r="A37" s="21">
        <v>37</v>
      </c>
      <c r="B37" s="118"/>
      <c r="C37" s="26" t="s">
        <v>118</v>
      </c>
      <c r="D37" s="31"/>
    </row>
    <row r="38" spans="1:4">
      <c r="A38" s="21">
        <v>38</v>
      </c>
      <c r="B38" s="118"/>
      <c r="C38" s="26" t="s">
        <v>99</v>
      </c>
      <c r="D38" s="31"/>
    </row>
    <row r="39" spans="1:4">
      <c r="A39" s="21">
        <v>39</v>
      </c>
      <c r="B39" s="117" t="s">
        <v>87</v>
      </c>
      <c r="C39" s="26" t="s">
        <v>34</v>
      </c>
      <c r="D39" s="31"/>
    </row>
    <row r="40" spans="1:4">
      <c r="A40" s="21">
        <v>40</v>
      </c>
      <c r="B40" s="118"/>
      <c r="C40" s="26" t="s">
        <v>63</v>
      </c>
      <c r="D40" s="31"/>
    </row>
    <row r="41" spans="1:4">
      <c r="A41" s="21">
        <v>41</v>
      </c>
      <c r="B41" s="118"/>
      <c r="C41" s="26" t="s">
        <v>14</v>
      </c>
      <c r="D41" s="30"/>
    </row>
    <row r="42" spans="1:4">
      <c r="A42" s="21">
        <v>42</v>
      </c>
      <c r="B42" s="118"/>
      <c r="C42" s="26" t="s">
        <v>64</v>
      </c>
      <c r="D42" s="31"/>
    </row>
    <row r="43" spans="1:4">
      <c r="A43" s="21">
        <v>43</v>
      </c>
      <c r="B43" s="118"/>
      <c r="C43" s="26" t="s">
        <v>40</v>
      </c>
      <c r="D43" s="32"/>
    </row>
    <row r="44" spans="1:4">
      <c r="A44" s="21">
        <v>44</v>
      </c>
      <c r="B44" s="118"/>
      <c r="C44" s="26" t="s">
        <v>119</v>
      </c>
      <c r="D44" s="32"/>
    </row>
    <row r="45" spans="1:4">
      <c r="A45" s="21">
        <v>45</v>
      </c>
      <c r="B45" s="118"/>
      <c r="C45" s="26" t="s">
        <v>67</v>
      </c>
      <c r="D45" s="32"/>
    </row>
    <row r="46" spans="1:4">
      <c r="A46" s="21">
        <v>46</v>
      </c>
      <c r="B46" s="118"/>
      <c r="C46" s="26" t="s">
        <v>61</v>
      </c>
      <c r="D46" s="32"/>
    </row>
    <row r="47" spans="1:4">
      <c r="A47" s="21">
        <v>47</v>
      </c>
      <c r="B47" s="118"/>
      <c r="C47" s="26" t="s">
        <v>8</v>
      </c>
      <c r="D47" s="32"/>
    </row>
    <row r="48" spans="1:4">
      <c r="A48" s="21">
        <v>48</v>
      </c>
      <c r="B48" s="118"/>
      <c r="C48" s="26" t="s">
        <v>9</v>
      </c>
      <c r="D48" s="32"/>
    </row>
    <row r="49" spans="1:4">
      <c r="A49" s="21">
        <v>49</v>
      </c>
      <c r="B49" s="119"/>
      <c r="C49" s="26" t="s">
        <v>68</v>
      </c>
      <c r="D49" s="32"/>
    </row>
  </sheetData>
  <mergeCells count="7">
    <mergeCell ref="B30:B38"/>
    <mergeCell ref="B39:B49"/>
    <mergeCell ref="B3:B7"/>
    <mergeCell ref="C3:C6"/>
    <mergeCell ref="C16:C18"/>
    <mergeCell ref="B8:B22"/>
    <mergeCell ref="B23:B29"/>
  </mergeCells>
  <phoneticPr fontId="1" type="Hiragana"/>
  <dataValidations count="3">
    <dataValidation type="list" allowBlank="1" showInputMessage="1" showErrorMessage="1" sqref="D30">
      <formula1>"有,無"</formula1>
    </dataValidation>
    <dataValidation type="list" allowBlank="1" showInputMessage="1" showErrorMessage="1" sqref="D39:D40">
      <formula1>"課税,非課税"</formula1>
    </dataValidation>
    <dataValidation type="list" allowBlank="1" showInputMessage="1" showErrorMessage="1" sqref="D42">
      <formula1>"国民年金,厚生年金,共済年金"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チェック 1">
              <controlPr defaultSize="0" autoPict="0">
                <anchor moveWithCells="1">
                  <from>
                    <xdr:col>3</xdr:col>
                    <xdr:colOff>0</xdr:colOff>
                    <xdr:row>2</xdr:row>
                    <xdr:rowOff>114300</xdr:rowOff>
                  </from>
                  <to>
                    <xdr:col>3</xdr:col>
                    <xdr:colOff>1123950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チェック 2">
              <controlPr defaultSize="0" autoPict="0">
                <anchor moveWithCells="1">
                  <from>
                    <xdr:col>3</xdr:col>
                    <xdr:colOff>0</xdr:colOff>
                    <xdr:row>3</xdr:row>
                    <xdr:rowOff>104775</xdr:rowOff>
                  </from>
                  <to>
                    <xdr:col>3</xdr:col>
                    <xdr:colOff>1314450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チェック 3">
              <controlPr defaultSize="0" autoPict="0">
                <anchor moveWithCells="1">
                  <from>
                    <xdr:col>3</xdr:col>
                    <xdr:colOff>0</xdr:colOff>
                    <xdr:row>4</xdr:row>
                    <xdr:rowOff>95250</xdr:rowOff>
                  </from>
                  <to>
                    <xdr:col>3</xdr:col>
                    <xdr:colOff>1114425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チェック 4">
              <controlPr defaultSize="0" autoPict="0">
                <anchor moveWithCells="1">
                  <from>
                    <xdr:col>3</xdr:col>
                    <xdr:colOff>0</xdr:colOff>
                    <xdr:row>5</xdr:row>
                    <xdr:rowOff>95250</xdr:rowOff>
                  </from>
                  <to>
                    <xdr:col>3</xdr:col>
                    <xdr:colOff>1171575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チェック 5">
              <controlPr defaultSize="0" autoPict="0">
                <anchor moveWithCells="1">
                  <from>
                    <xdr:col>3</xdr:col>
                    <xdr:colOff>0</xdr:colOff>
                    <xdr:row>6</xdr:row>
                    <xdr:rowOff>295275</xdr:rowOff>
                  </from>
                  <to>
                    <xdr:col>3</xdr:col>
                    <xdr:colOff>1200150</xdr:colOff>
                    <xdr:row>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チェック 11">
              <controlPr defaultSize="0" autoPict="0">
                <anchor moveWithCells="1">
                  <from>
                    <xdr:col>3</xdr:col>
                    <xdr:colOff>0</xdr:colOff>
                    <xdr:row>15</xdr:row>
                    <xdr:rowOff>28575</xdr:rowOff>
                  </from>
                  <to>
                    <xdr:col>3</xdr:col>
                    <xdr:colOff>942975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チェック 12">
              <controlPr defaultSize="0" autoPict="0">
                <anchor moveWithCells="1">
                  <from>
                    <xdr:col>3</xdr:col>
                    <xdr:colOff>0</xdr:colOff>
                    <xdr:row>16</xdr:row>
                    <xdr:rowOff>28575</xdr:rowOff>
                  </from>
                  <to>
                    <xdr:col>3</xdr:col>
                    <xdr:colOff>1076325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チェック 13">
              <controlPr defaultSize="0" autoPict="0">
                <anchor moveWithCells="1">
                  <from>
                    <xdr:col>3</xdr:col>
                    <xdr:colOff>0</xdr:colOff>
                    <xdr:row>17</xdr:row>
                    <xdr:rowOff>28575</xdr:rowOff>
                  </from>
                  <to>
                    <xdr:col>3</xdr:col>
                    <xdr:colOff>971550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BN86"/>
  <sheetViews>
    <sheetView tabSelected="1" view="pageBreakPreview" topLeftCell="A61" zoomScale="85" zoomScaleSheetLayoutView="85" workbookViewId="0">
      <selection activeCell="BK6" sqref="BK6"/>
    </sheetView>
  </sheetViews>
  <sheetFormatPr defaultRowHeight="13.5"/>
  <cols>
    <col min="1" max="6" width="2.875" customWidth="1"/>
    <col min="7" max="52" width="2.125" customWidth="1"/>
    <col min="53" max="53" width="0.875" customWidth="1"/>
    <col min="54" max="54" width="1.375" customWidth="1"/>
    <col min="55" max="62" width="3.625" customWidth="1"/>
  </cols>
  <sheetData>
    <row r="6" spans="5:66" ht="57.75">
      <c r="Z6" s="44"/>
      <c r="AA6" s="44"/>
      <c r="AB6" s="44"/>
      <c r="AC6" s="44"/>
      <c r="AD6" s="47" t="s">
        <v>140</v>
      </c>
      <c r="AE6" s="44"/>
      <c r="AF6" s="44"/>
      <c r="AG6" s="44"/>
      <c r="AH6" s="44"/>
    </row>
    <row r="7" spans="5:66" ht="24"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5"/>
      <c r="AJ7" s="45"/>
      <c r="AK7" s="45"/>
      <c r="AL7" s="45"/>
      <c r="AM7" s="45"/>
    </row>
    <row r="8" spans="5:66" ht="24"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5"/>
      <c r="AJ8" s="45"/>
      <c r="AK8" s="45"/>
      <c r="AL8" s="45"/>
      <c r="AM8" s="45"/>
      <c r="BN8" s="48"/>
    </row>
    <row r="9" spans="5:66" ht="3" customHeight="1"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BN9" s="48"/>
    </row>
    <row r="10" spans="5:66" ht="3" customHeight="1"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</row>
    <row r="11" spans="5:66" ht="3" customHeight="1"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</row>
    <row r="12" spans="5:66" ht="3" customHeight="1"/>
    <row r="13" spans="5:66" ht="18.75">
      <c r="E13" s="125" t="s">
        <v>122</v>
      </c>
      <c r="F13" s="125"/>
      <c r="G13" s="125"/>
      <c r="H13" s="125"/>
      <c r="I13" s="125"/>
      <c r="J13" s="125"/>
      <c r="K13" s="125"/>
      <c r="L13" s="125"/>
      <c r="M13" s="125"/>
      <c r="N13" s="125"/>
      <c r="O13" s="33"/>
      <c r="P13" s="33"/>
      <c r="Q13" s="33"/>
      <c r="R13" s="33"/>
      <c r="S13" s="33"/>
      <c r="T13" s="33"/>
      <c r="U13" s="33"/>
      <c r="V13" s="33"/>
      <c r="W13" s="33"/>
    </row>
    <row r="14" spans="5:66" ht="18.75"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33"/>
      <c r="P14" s="33"/>
      <c r="Q14" s="33"/>
      <c r="R14" s="33"/>
      <c r="S14" s="33"/>
      <c r="T14" s="33"/>
      <c r="U14" s="33"/>
      <c r="V14" s="33"/>
      <c r="W14" s="33"/>
    </row>
    <row r="15" spans="5:66" ht="14.25"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5:66" ht="21">
      <c r="G16" s="123" t="s">
        <v>128</v>
      </c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</row>
    <row r="17" spans="7:57" ht="21">
      <c r="G17" s="123" t="s">
        <v>55</v>
      </c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</row>
    <row r="18" spans="7:57" ht="21">
      <c r="G18" s="123" t="s">
        <v>129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</row>
    <row r="19" spans="7:57" ht="21">
      <c r="G19" s="123" t="s">
        <v>130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</row>
    <row r="20" spans="7:57" ht="21">
      <c r="G20" s="123" t="s">
        <v>131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</row>
    <row r="21" spans="7:57" ht="21">
      <c r="G21" s="123" t="s">
        <v>132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</row>
    <row r="22" spans="7:57" ht="7.5" customHeight="1">
      <c r="J22" s="37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</row>
    <row r="23" spans="7:57" ht="7.5" customHeight="1"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</row>
    <row r="24" spans="7:57" ht="7.5" customHeight="1"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</row>
    <row r="25" spans="7:57" ht="7.5" customHeight="1"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</row>
    <row r="26" spans="7:57" ht="7.5" customHeight="1"/>
    <row r="27" spans="7:57" ht="7.5" customHeight="1"/>
    <row r="28" spans="7:57" ht="7.5" customHeight="1"/>
    <row r="29" spans="7:57" ht="7.5" customHeight="1"/>
    <row r="30" spans="7:57" ht="7.5" customHeight="1"/>
    <row r="31" spans="7:57" ht="7.5" customHeight="1"/>
    <row r="32" spans="7:57" ht="7.5" customHeight="1"/>
    <row r="33" spans="5:57" ht="7.5" customHeight="1"/>
    <row r="34" spans="5:57" ht="7.5" customHeight="1"/>
    <row r="35" spans="5:57">
      <c r="N35" s="126" t="s">
        <v>139</v>
      </c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</row>
    <row r="36" spans="5:57"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</row>
    <row r="37" spans="5:57" ht="3" customHeight="1"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5:57" ht="3" customHeight="1"/>
    <row r="39" spans="5:57" ht="3" customHeight="1"/>
    <row r="40" spans="5:57" ht="18.75">
      <c r="L40" s="40"/>
      <c r="M40" s="40"/>
      <c r="N40" s="40"/>
      <c r="O40" s="40"/>
      <c r="P40" s="40"/>
      <c r="Q40" s="40"/>
      <c r="R40" s="40"/>
    </row>
    <row r="41" spans="5:57" ht="21">
      <c r="E41" s="34" t="s">
        <v>125</v>
      </c>
      <c r="K41" s="40"/>
      <c r="L41" s="40"/>
      <c r="M41" s="40"/>
      <c r="O41" s="40"/>
      <c r="P41" s="40"/>
      <c r="Q41" s="40"/>
      <c r="R41" s="40"/>
    </row>
    <row r="43" spans="5:57">
      <c r="G43" s="128" t="s">
        <v>16</v>
      </c>
      <c r="H43" s="128"/>
      <c r="I43" s="128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</row>
    <row r="44" spans="5:57">
      <c r="G44" s="128"/>
      <c r="H44" s="128"/>
      <c r="I44" s="128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</row>
    <row r="45" spans="5:57">
      <c r="G45" s="128"/>
      <c r="H45" s="128"/>
      <c r="I45" s="128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</row>
    <row r="47" spans="5:57">
      <c r="G47" s="128" t="s">
        <v>133</v>
      </c>
      <c r="H47" s="128"/>
      <c r="I47" s="128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</row>
    <row r="48" spans="5:57">
      <c r="G48" s="128"/>
      <c r="H48" s="128"/>
      <c r="I48" s="128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</row>
    <row r="49" spans="5:57">
      <c r="G49" s="128"/>
      <c r="H49" s="128"/>
      <c r="I49" s="128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</row>
    <row r="53" spans="5:57">
      <c r="L53" s="41"/>
      <c r="M53" s="41"/>
      <c r="N53" s="41"/>
      <c r="O53" s="41"/>
      <c r="P53" s="41"/>
      <c r="Q53" s="41"/>
      <c r="R53" s="41"/>
    </row>
    <row r="54" spans="5:57" ht="21">
      <c r="E54" s="34" t="s">
        <v>126</v>
      </c>
      <c r="K54" s="41"/>
      <c r="L54" s="41"/>
      <c r="M54" s="41"/>
      <c r="O54" s="41"/>
      <c r="P54" s="41"/>
      <c r="Q54" s="41"/>
      <c r="R54" s="41"/>
    </row>
    <row r="56" spans="5:57">
      <c r="G56" s="128" t="s">
        <v>16</v>
      </c>
      <c r="H56" s="128"/>
      <c r="I56" s="128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</row>
    <row r="57" spans="5:57">
      <c r="G57" s="128"/>
      <c r="H57" s="128"/>
      <c r="I57" s="128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</row>
    <row r="58" spans="5:57">
      <c r="G58" s="128"/>
      <c r="H58" s="128"/>
      <c r="I58" s="128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</row>
    <row r="60" spans="5:57">
      <c r="G60" s="128" t="s">
        <v>133</v>
      </c>
      <c r="H60" s="128"/>
      <c r="I60" s="128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</row>
    <row r="61" spans="5:57">
      <c r="G61" s="128"/>
      <c r="H61" s="128"/>
      <c r="I61" s="128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</row>
    <row r="62" spans="5:57">
      <c r="G62" s="128"/>
      <c r="H62" s="128"/>
      <c r="I62" s="128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</row>
    <row r="63" spans="5:57" ht="3" customHeight="1"/>
    <row r="64" spans="5:57" ht="3" customHeight="1"/>
    <row r="65" spans="5:57" ht="3" customHeight="1"/>
    <row r="66" spans="5:57" ht="3" customHeight="1"/>
    <row r="67" spans="5:57" ht="3" customHeight="1"/>
    <row r="68" spans="5:57" ht="3" customHeight="1"/>
    <row r="69" spans="5:57" ht="3" customHeight="1"/>
    <row r="70" spans="5:57" ht="3" customHeight="1"/>
    <row r="71" spans="5:57" ht="3" customHeight="1"/>
    <row r="72" spans="5:57" ht="21">
      <c r="E72" s="131" t="s">
        <v>127</v>
      </c>
      <c r="F72" s="131"/>
      <c r="G72" s="131"/>
      <c r="H72" s="131"/>
      <c r="I72" s="131"/>
      <c r="J72" s="131"/>
      <c r="K72" s="131"/>
      <c r="L72" s="35"/>
      <c r="M72" s="35"/>
      <c r="N72" s="35"/>
      <c r="O72" s="35"/>
      <c r="P72" s="35"/>
      <c r="Q72" s="35"/>
      <c r="R72" s="35"/>
      <c r="S72" s="35"/>
      <c r="T72" s="35"/>
    </row>
    <row r="73" spans="5:57" ht="21">
      <c r="E73" s="131"/>
      <c r="F73" s="131"/>
      <c r="G73" s="131"/>
      <c r="H73" s="131"/>
      <c r="I73" s="131"/>
      <c r="J73" s="131"/>
      <c r="K73" s="131"/>
      <c r="L73" s="35"/>
      <c r="M73" s="35"/>
      <c r="N73" s="35"/>
      <c r="O73" s="35"/>
      <c r="P73" s="35"/>
      <c r="Q73" s="35"/>
      <c r="R73" s="35"/>
      <c r="S73" s="35"/>
      <c r="T73" s="35"/>
    </row>
    <row r="74" spans="5:57" ht="3" customHeight="1"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5:57">
      <c r="G75" s="132" t="s">
        <v>21</v>
      </c>
      <c r="H75" s="132"/>
      <c r="I75" s="132"/>
      <c r="L75" s="124" t="s">
        <v>123</v>
      </c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</row>
    <row r="76" spans="5:57">
      <c r="G76" s="132"/>
      <c r="H76" s="132"/>
      <c r="I76" s="132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</row>
    <row r="78" spans="5:57" ht="14.25">
      <c r="G78" s="132" t="s">
        <v>134</v>
      </c>
      <c r="H78" s="132"/>
      <c r="I78" s="132"/>
      <c r="L78" s="124" t="s">
        <v>137</v>
      </c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</row>
    <row r="79" spans="5:57" ht="14.25">
      <c r="G79" s="132"/>
      <c r="H79" s="132"/>
      <c r="I79" s="132"/>
      <c r="L79" s="124" t="s">
        <v>74</v>
      </c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</row>
    <row r="81" spans="7:57">
      <c r="G81" s="132" t="s">
        <v>135</v>
      </c>
      <c r="H81" s="132"/>
      <c r="I81" s="132"/>
      <c r="L81" s="133" t="s">
        <v>138</v>
      </c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</row>
    <row r="82" spans="7:57">
      <c r="G82" s="132"/>
      <c r="H82" s="132"/>
      <c r="I82" s="132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</row>
    <row r="84" spans="7:57" ht="14.25">
      <c r="G84" s="132" t="s">
        <v>136</v>
      </c>
      <c r="H84" s="132"/>
      <c r="I84" s="132"/>
      <c r="L84" s="124" t="s">
        <v>141</v>
      </c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</row>
    <row r="85" spans="7:57" ht="14.25">
      <c r="G85" s="132"/>
      <c r="H85" s="132"/>
      <c r="I85" s="132"/>
      <c r="L85" s="124" t="s">
        <v>142</v>
      </c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</row>
    <row r="86" spans="7:57"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</row>
  </sheetData>
  <mergeCells count="27">
    <mergeCell ref="E13:N14"/>
    <mergeCell ref="N35:AE36"/>
    <mergeCell ref="G43:I45"/>
    <mergeCell ref="L43:BE45"/>
    <mergeCell ref="G47:I49"/>
    <mergeCell ref="L47:BE49"/>
    <mergeCell ref="G21:BE21"/>
    <mergeCell ref="L78:BE78"/>
    <mergeCell ref="L79:BB79"/>
    <mergeCell ref="L84:BE84"/>
    <mergeCell ref="L85:BE85"/>
    <mergeCell ref="G56:I58"/>
    <mergeCell ref="L56:BE58"/>
    <mergeCell ref="G60:I62"/>
    <mergeCell ref="L60:BE62"/>
    <mergeCell ref="E72:K73"/>
    <mergeCell ref="G75:I76"/>
    <mergeCell ref="L75:BE76"/>
    <mergeCell ref="G78:I79"/>
    <mergeCell ref="G81:I82"/>
    <mergeCell ref="L81:BE82"/>
    <mergeCell ref="G84:I85"/>
    <mergeCell ref="G16:BE16"/>
    <mergeCell ref="G17:BE17"/>
    <mergeCell ref="G18:BE18"/>
    <mergeCell ref="G19:BE19"/>
    <mergeCell ref="G20:BE20"/>
  </mergeCells>
  <phoneticPr fontId="1" type="Hiragana"/>
  <printOptions horizontalCentered="1" verticalCentered="1"/>
  <pageMargins left="0.39370078740157477" right="0.39370078740157477" top="0" bottom="0" header="0" footer="0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7" zoomScale="115" zoomScaleNormal="115" workbookViewId="0">
      <selection activeCell="D29" sqref="D29"/>
    </sheetView>
  </sheetViews>
  <sheetFormatPr defaultRowHeight="13.5"/>
  <cols>
    <col min="1" max="1" width="4.75" style="1" customWidth="1"/>
    <col min="2" max="2" width="49.625" style="19" customWidth="1"/>
    <col min="3" max="3" width="14.25" style="19" customWidth="1"/>
  </cols>
  <sheetData>
    <row r="1" spans="1:3">
      <c r="A1" s="1" t="s">
        <v>145</v>
      </c>
      <c r="B1" s="19" t="s">
        <v>3</v>
      </c>
      <c r="C1" s="19" t="s">
        <v>146</v>
      </c>
    </row>
    <row r="2" spans="1:3">
      <c r="A2" s="49" t="s">
        <v>44</v>
      </c>
      <c r="B2" s="51" t="s">
        <v>25</v>
      </c>
      <c r="C2" s="51" t="s">
        <v>70</v>
      </c>
    </row>
    <row r="3" spans="1:3" ht="18" customHeight="1">
      <c r="A3" s="50" t="s">
        <v>143</v>
      </c>
      <c r="B3" s="52" t="s">
        <v>144</v>
      </c>
      <c r="C3" s="55" t="s">
        <v>49</v>
      </c>
    </row>
    <row r="4" spans="1:3" ht="168">
      <c r="A4" s="50" t="s">
        <v>147</v>
      </c>
      <c r="B4" s="53" t="s">
        <v>114</v>
      </c>
      <c r="C4" s="53" t="s">
        <v>69</v>
      </c>
    </row>
    <row r="5" spans="1:3" ht="24">
      <c r="A5" s="50" t="s">
        <v>149</v>
      </c>
      <c r="B5" s="54" t="s">
        <v>24</v>
      </c>
      <c r="C5" s="54" t="s">
        <v>69</v>
      </c>
    </row>
    <row r="6" spans="1:3">
      <c r="A6" s="50" t="s">
        <v>150</v>
      </c>
      <c r="B6" s="54" t="s">
        <v>41</v>
      </c>
      <c r="C6" s="54" t="s">
        <v>49</v>
      </c>
    </row>
    <row r="7" spans="1:3">
      <c r="A7" s="50" t="s">
        <v>151</v>
      </c>
      <c r="B7" s="54" t="s">
        <v>48</v>
      </c>
      <c r="C7" s="54" t="s">
        <v>49</v>
      </c>
    </row>
    <row r="8" spans="1:3">
      <c r="A8" s="50" t="s">
        <v>152</v>
      </c>
      <c r="B8" s="54" t="s">
        <v>50</v>
      </c>
      <c r="C8" s="54" t="s">
        <v>49</v>
      </c>
    </row>
    <row r="9" spans="1:3">
      <c r="A9" s="50" t="s">
        <v>153</v>
      </c>
      <c r="B9" s="54" t="s">
        <v>51</v>
      </c>
      <c r="C9" s="54" t="s">
        <v>49</v>
      </c>
    </row>
    <row r="10" spans="1:3">
      <c r="A10" s="50" t="s">
        <v>154</v>
      </c>
      <c r="B10" s="54" t="s">
        <v>23</v>
      </c>
      <c r="C10" s="54" t="s">
        <v>49</v>
      </c>
    </row>
    <row r="11" spans="1:3">
      <c r="A11" s="50" t="s">
        <v>156</v>
      </c>
      <c r="B11" s="54" t="s">
        <v>53</v>
      </c>
      <c r="C11" s="54" t="s">
        <v>49</v>
      </c>
    </row>
    <row r="12" spans="1:3">
      <c r="A12" s="50" t="s">
        <v>157</v>
      </c>
      <c r="B12" s="54" t="s">
        <v>16</v>
      </c>
      <c r="C12" s="54" t="s">
        <v>49</v>
      </c>
    </row>
    <row r="13" spans="1:3" ht="67.5" customHeight="1">
      <c r="A13" s="50" t="s">
        <v>148</v>
      </c>
      <c r="B13" s="54" t="s">
        <v>22</v>
      </c>
      <c r="C13" s="54" t="s">
        <v>49</v>
      </c>
    </row>
    <row r="14" spans="1:3" ht="48">
      <c r="A14" s="50" t="s">
        <v>124</v>
      </c>
      <c r="B14" s="53" t="s">
        <v>111</v>
      </c>
      <c r="C14" s="53" t="s">
        <v>112</v>
      </c>
    </row>
    <row r="15" spans="1:3">
      <c r="A15" s="50" t="s">
        <v>158</v>
      </c>
      <c r="B15" s="54" t="s">
        <v>32</v>
      </c>
      <c r="C15" s="54" t="s">
        <v>49</v>
      </c>
    </row>
    <row r="16" spans="1:3">
      <c r="A16" s="50" t="s">
        <v>159</v>
      </c>
      <c r="B16" s="54" t="s">
        <v>45</v>
      </c>
      <c r="C16" s="54" t="s">
        <v>49</v>
      </c>
    </row>
    <row r="17" spans="1:3">
      <c r="A17" s="50" t="s">
        <v>160</v>
      </c>
      <c r="B17" s="54" t="s">
        <v>16</v>
      </c>
      <c r="C17" s="54" t="s">
        <v>49</v>
      </c>
    </row>
    <row r="18" spans="1:3">
      <c r="A18" s="50" t="s">
        <v>161</v>
      </c>
      <c r="B18" s="54" t="s">
        <v>113</v>
      </c>
      <c r="C18" s="54" t="s">
        <v>49</v>
      </c>
    </row>
    <row r="19" spans="1:3">
      <c r="A19" s="50" t="s">
        <v>17</v>
      </c>
      <c r="B19" s="54" t="s">
        <v>54</v>
      </c>
      <c r="C19" s="54" t="s">
        <v>49</v>
      </c>
    </row>
    <row r="20" spans="1:3">
      <c r="A20" s="50" t="s">
        <v>80</v>
      </c>
      <c r="B20" s="54" t="s">
        <v>36</v>
      </c>
      <c r="C20" s="54" t="s">
        <v>49</v>
      </c>
    </row>
    <row r="21" spans="1:3">
      <c r="A21" s="50" t="s">
        <v>162</v>
      </c>
      <c r="B21" s="54" t="s">
        <v>31</v>
      </c>
      <c r="C21" s="54" t="s">
        <v>49</v>
      </c>
    </row>
    <row r="22" spans="1:3">
      <c r="A22" s="50" t="s">
        <v>163</v>
      </c>
      <c r="B22" s="54" t="s">
        <v>11</v>
      </c>
      <c r="C22" s="54" t="s">
        <v>28</v>
      </c>
    </row>
    <row r="23" spans="1:3">
      <c r="A23" s="50" t="s">
        <v>164</v>
      </c>
      <c r="B23" s="54" t="s">
        <v>56</v>
      </c>
      <c r="C23" s="54" t="s">
        <v>49</v>
      </c>
    </row>
    <row r="24" spans="1:3">
      <c r="A24" s="50" t="s">
        <v>39</v>
      </c>
      <c r="B24" s="54" t="s">
        <v>16</v>
      </c>
      <c r="C24" s="54" t="s">
        <v>49</v>
      </c>
    </row>
    <row r="25" spans="1:3">
      <c r="A25" s="50" t="s">
        <v>46</v>
      </c>
      <c r="B25" s="54" t="s">
        <v>58</v>
      </c>
      <c r="C25" s="54" t="s">
        <v>49</v>
      </c>
    </row>
    <row r="26" spans="1:3">
      <c r="A26" s="50" t="s">
        <v>165</v>
      </c>
      <c r="B26" s="54" t="s">
        <v>5</v>
      </c>
      <c r="C26" s="54" t="s">
        <v>28</v>
      </c>
    </row>
    <row r="27" spans="1:3">
      <c r="A27" s="50" t="s">
        <v>166</v>
      </c>
      <c r="B27" s="54" t="s">
        <v>59</v>
      </c>
      <c r="C27" s="54" t="s">
        <v>49</v>
      </c>
    </row>
    <row r="28" spans="1:3">
      <c r="A28" s="50" t="s">
        <v>12</v>
      </c>
      <c r="B28" s="54" t="s">
        <v>60</v>
      </c>
      <c r="C28" s="54" t="s">
        <v>49</v>
      </c>
    </row>
    <row r="29" spans="1:3">
      <c r="A29" s="50" t="s">
        <v>57</v>
      </c>
      <c r="B29" s="54" t="s">
        <v>109</v>
      </c>
      <c r="C29" s="54" t="s">
        <v>49</v>
      </c>
    </row>
    <row r="30" spans="1:3">
      <c r="A30" s="50" t="s">
        <v>155</v>
      </c>
      <c r="B30" s="54" t="s">
        <v>110</v>
      </c>
      <c r="C30" s="54" t="s">
        <v>49</v>
      </c>
    </row>
    <row r="31" spans="1:3">
      <c r="A31" s="50" t="s">
        <v>78</v>
      </c>
      <c r="B31" s="54" t="s">
        <v>27</v>
      </c>
      <c r="C31" s="54" t="s">
        <v>49</v>
      </c>
    </row>
    <row r="32" spans="1:3">
      <c r="A32" s="50" t="s">
        <v>167</v>
      </c>
      <c r="B32" s="54" t="s">
        <v>16</v>
      </c>
      <c r="C32" s="54" t="s">
        <v>49</v>
      </c>
    </row>
    <row r="33" spans="1:3" ht="24">
      <c r="A33" s="50" t="s">
        <v>168</v>
      </c>
      <c r="B33" s="54" t="s">
        <v>15</v>
      </c>
      <c r="C33" s="54" t="s">
        <v>49</v>
      </c>
    </row>
    <row r="34" spans="1:3">
      <c r="A34" s="50" t="s">
        <v>169</v>
      </c>
      <c r="B34" s="54" t="s">
        <v>16</v>
      </c>
      <c r="C34" s="54" t="s">
        <v>49</v>
      </c>
    </row>
    <row r="35" spans="1:3">
      <c r="A35" s="50" t="s">
        <v>170</v>
      </c>
      <c r="B35" s="54" t="s">
        <v>34</v>
      </c>
      <c r="C35" s="54" t="s">
        <v>28</v>
      </c>
    </row>
    <row r="36" spans="1:3">
      <c r="A36" s="50" t="s">
        <v>171</v>
      </c>
      <c r="B36" s="54" t="s">
        <v>63</v>
      </c>
      <c r="C36" s="54" t="s">
        <v>28</v>
      </c>
    </row>
    <row r="37" spans="1:3">
      <c r="A37" s="50" t="s">
        <v>172</v>
      </c>
      <c r="B37" s="54" t="s">
        <v>14</v>
      </c>
      <c r="C37" s="54" t="s">
        <v>49</v>
      </c>
    </row>
    <row r="38" spans="1:3">
      <c r="A38" s="50" t="s">
        <v>173</v>
      </c>
      <c r="B38" s="54" t="s">
        <v>64</v>
      </c>
      <c r="C38" s="54" t="s">
        <v>28</v>
      </c>
    </row>
    <row r="39" spans="1:3">
      <c r="A39" s="50" t="s">
        <v>174</v>
      </c>
      <c r="B39" s="54" t="s">
        <v>66</v>
      </c>
      <c r="C39" s="54" t="s">
        <v>49</v>
      </c>
    </row>
    <row r="40" spans="1:3">
      <c r="A40" s="50" t="s">
        <v>71</v>
      </c>
      <c r="B40" s="54" t="s">
        <v>4</v>
      </c>
      <c r="C40" s="54" t="s">
        <v>49</v>
      </c>
    </row>
    <row r="41" spans="1:3">
      <c r="A41" s="50" t="s">
        <v>175</v>
      </c>
      <c r="B41" s="54" t="s">
        <v>67</v>
      </c>
      <c r="C41" s="54" t="s">
        <v>49</v>
      </c>
    </row>
    <row r="42" spans="1:3">
      <c r="A42" s="50" t="s">
        <v>176</v>
      </c>
      <c r="B42" s="54" t="s">
        <v>61</v>
      </c>
      <c r="C42" s="54" t="s">
        <v>49</v>
      </c>
    </row>
    <row r="43" spans="1:3">
      <c r="A43" s="50" t="s">
        <v>177</v>
      </c>
      <c r="B43" s="54" t="s">
        <v>8</v>
      </c>
      <c r="C43" s="54" t="s">
        <v>49</v>
      </c>
    </row>
    <row r="44" spans="1:3">
      <c r="A44" s="50" t="s">
        <v>178</v>
      </c>
      <c r="B44" s="54" t="s">
        <v>9</v>
      </c>
      <c r="C44" s="54" t="s">
        <v>49</v>
      </c>
    </row>
    <row r="45" spans="1:3">
      <c r="A45" s="50" t="s">
        <v>179</v>
      </c>
      <c r="B45" s="53" t="s">
        <v>68</v>
      </c>
      <c r="C45" s="53" t="s">
        <v>49</v>
      </c>
    </row>
  </sheetData>
  <phoneticPr fontId="1" type="Hiragana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G38" sqref="G38"/>
    </sheetView>
  </sheetViews>
  <sheetFormatPr defaultRowHeight="13.5"/>
  <cols>
    <col min="1" max="1" width="4.75" style="1" customWidth="1"/>
    <col min="2" max="2" width="14.125" style="19" customWidth="1"/>
    <col min="3" max="3" width="49.625" style="19" customWidth="1"/>
    <col min="4" max="4" width="5" style="19" customWidth="1"/>
    <col min="5" max="5" width="14.25" style="19" customWidth="1"/>
  </cols>
  <sheetData>
    <row r="1" spans="1:5">
      <c r="A1" s="56" t="s">
        <v>44</v>
      </c>
      <c r="B1" s="58" t="s">
        <v>115</v>
      </c>
      <c r="C1" s="58" t="s">
        <v>25</v>
      </c>
      <c r="D1" s="58" t="s">
        <v>116</v>
      </c>
      <c r="E1" s="66" t="s">
        <v>70</v>
      </c>
    </row>
    <row r="2" spans="1:5">
      <c r="A2" s="57">
        <v>1</v>
      </c>
      <c r="B2" s="59" t="s">
        <v>30</v>
      </c>
      <c r="C2" s="61" t="s">
        <v>30</v>
      </c>
      <c r="D2" s="63" t="s">
        <v>62</v>
      </c>
      <c r="E2" s="67" t="s">
        <v>49</v>
      </c>
    </row>
    <row r="3" spans="1:5" ht="249.75" customHeight="1">
      <c r="A3" s="57">
        <v>2</v>
      </c>
      <c r="B3" s="59" t="s">
        <v>65</v>
      </c>
      <c r="C3" s="61" t="s">
        <v>114</v>
      </c>
      <c r="D3" s="63" t="s">
        <v>62</v>
      </c>
      <c r="E3" s="68" t="s">
        <v>69</v>
      </c>
    </row>
    <row r="4" spans="1:5" ht="24">
      <c r="A4" s="57">
        <v>3</v>
      </c>
      <c r="B4" s="59" t="s">
        <v>117</v>
      </c>
      <c r="C4" s="62" t="s">
        <v>24</v>
      </c>
      <c r="D4" s="63" t="s">
        <v>62</v>
      </c>
      <c r="E4" s="67" t="s">
        <v>69</v>
      </c>
    </row>
    <row r="5" spans="1:5">
      <c r="A5" s="57">
        <v>4</v>
      </c>
      <c r="B5" s="59" t="s">
        <v>2</v>
      </c>
      <c r="C5" s="62" t="s">
        <v>41</v>
      </c>
      <c r="D5" s="63" t="s">
        <v>62</v>
      </c>
      <c r="E5" s="67" t="s">
        <v>49</v>
      </c>
    </row>
    <row r="6" spans="1:5">
      <c r="A6" s="57">
        <v>5</v>
      </c>
      <c r="B6" s="59" t="s">
        <v>2</v>
      </c>
      <c r="C6" s="62" t="s">
        <v>48</v>
      </c>
      <c r="D6" s="54"/>
      <c r="E6" s="67" t="s">
        <v>49</v>
      </c>
    </row>
    <row r="7" spans="1:5">
      <c r="A7" s="57">
        <v>6</v>
      </c>
      <c r="B7" s="59" t="s">
        <v>2</v>
      </c>
      <c r="C7" s="62" t="s">
        <v>51</v>
      </c>
      <c r="D7" s="63" t="s">
        <v>62</v>
      </c>
      <c r="E7" s="67" t="s">
        <v>49</v>
      </c>
    </row>
    <row r="8" spans="1:5">
      <c r="A8" s="57">
        <v>7</v>
      </c>
      <c r="B8" s="59" t="s">
        <v>2</v>
      </c>
      <c r="C8" s="62" t="s">
        <v>102</v>
      </c>
      <c r="D8" s="63" t="s">
        <v>62</v>
      </c>
      <c r="E8" s="67" t="s">
        <v>49</v>
      </c>
    </row>
    <row r="9" spans="1:5">
      <c r="A9" s="57">
        <v>8</v>
      </c>
      <c r="B9" s="59" t="s">
        <v>2</v>
      </c>
      <c r="C9" s="62" t="s">
        <v>23</v>
      </c>
      <c r="D9" s="63" t="s">
        <v>62</v>
      </c>
      <c r="E9" s="67" t="s">
        <v>49</v>
      </c>
    </row>
    <row r="10" spans="1:5">
      <c r="A10" s="57">
        <v>9</v>
      </c>
      <c r="B10" s="59" t="s">
        <v>2</v>
      </c>
      <c r="C10" s="62" t="s">
        <v>53</v>
      </c>
      <c r="D10" s="63" t="s">
        <v>62</v>
      </c>
      <c r="E10" s="67" t="s">
        <v>49</v>
      </c>
    </row>
    <row r="11" spans="1:5">
      <c r="A11" s="57">
        <v>10</v>
      </c>
      <c r="B11" s="59" t="s">
        <v>2</v>
      </c>
      <c r="C11" s="62" t="s">
        <v>16</v>
      </c>
      <c r="D11" s="63" t="s">
        <v>62</v>
      </c>
      <c r="E11" s="67" t="s">
        <v>49</v>
      </c>
    </row>
    <row r="12" spans="1:5">
      <c r="A12" s="57">
        <v>11</v>
      </c>
      <c r="B12" s="59" t="s">
        <v>2</v>
      </c>
      <c r="C12" s="62" t="s">
        <v>22</v>
      </c>
      <c r="D12" s="63" t="s">
        <v>62</v>
      </c>
      <c r="E12" s="67" t="s">
        <v>49</v>
      </c>
    </row>
    <row r="13" spans="1:5" ht="65.25" customHeight="1">
      <c r="A13" s="57">
        <v>12</v>
      </c>
      <c r="B13" s="59" t="s">
        <v>2</v>
      </c>
      <c r="C13" s="61" t="s">
        <v>111</v>
      </c>
      <c r="D13" s="53"/>
      <c r="E13" s="67" t="s">
        <v>112</v>
      </c>
    </row>
    <row r="14" spans="1:5">
      <c r="A14" s="57">
        <v>13</v>
      </c>
      <c r="B14" s="59" t="s">
        <v>2</v>
      </c>
      <c r="C14" s="62" t="s">
        <v>32</v>
      </c>
      <c r="D14" s="54"/>
      <c r="E14" s="67" t="s">
        <v>49</v>
      </c>
    </row>
    <row r="15" spans="1:5">
      <c r="A15" s="57">
        <v>14</v>
      </c>
      <c r="B15" s="59" t="s">
        <v>2</v>
      </c>
      <c r="C15" s="62" t="s">
        <v>45</v>
      </c>
      <c r="D15" s="54"/>
      <c r="E15" s="67" t="s">
        <v>49</v>
      </c>
    </row>
    <row r="16" spans="1:5">
      <c r="A16" s="57">
        <v>15</v>
      </c>
      <c r="B16" s="59" t="s">
        <v>2</v>
      </c>
      <c r="C16" s="62" t="s">
        <v>16</v>
      </c>
      <c r="D16" s="54"/>
      <c r="E16" s="67" t="s">
        <v>49</v>
      </c>
    </row>
    <row r="17" spans="1:5">
      <c r="A17" s="57">
        <v>16</v>
      </c>
      <c r="B17" s="59" t="s">
        <v>2</v>
      </c>
      <c r="C17" s="62" t="s">
        <v>113</v>
      </c>
      <c r="D17" s="54"/>
      <c r="E17" s="67" t="s">
        <v>49</v>
      </c>
    </row>
    <row r="18" spans="1:5" ht="24">
      <c r="A18" s="57">
        <v>17</v>
      </c>
      <c r="B18" s="59" t="s">
        <v>82</v>
      </c>
      <c r="C18" s="62" t="s">
        <v>54</v>
      </c>
      <c r="D18" s="54"/>
      <c r="E18" s="67" t="s">
        <v>49</v>
      </c>
    </row>
    <row r="19" spans="1:5" ht="24">
      <c r="A19" s="57">
        <v>18</v>
      </c>
      <c r="B19" s="59" t="s">
        <v>82</v>
      </c>
      <c r="C19" s="62" t="s">
        <v>36</v>
      </c>
      <c r="D19" s="54"/>
      <c r="E19" s="67" t="s">
        <v>49</v>
      </c>
    </row>
    <row r="20" spans="1:5" ht="24">
      <c r="A20" s="57">
        <v>19</v>
      </c>
      <c r="B20" s="59" t="s">
        <v>82</v>
      </c>
      <c r="C20" s="62" t="s">
        <v>31</v>
      </c>
      <c r="D20" s="54"/>
      <c r="E20" s="67" t="s">
        <v>49</v>
      </c>
    </row>
    <row r="21" spans="1:5" ht="24">
      <c r="A21" s="57">
        <v>20</v>
      </c>
      <c r="B21" s="59" t="s">
        <v>82</v>
      </c>
      <c r="C21" s="62" t="s">
        <v>11</v>
      </c>
      <c r="D21" s="54"/>
      <c r="E21" s="67" t="s">
        <v>28</v>
      </c>
    </row>
    <row r="22" spans="1:5" ht="24">
      <c r="A22" s="57">
        <v>21</v>
      </c>
      <c r="B22" s="59" t="s">
        <v>82</v>
      </c>
      <c r="C22" s="62" t="s">
        <v>56</v>
      </c>
      <c r="D22" s="54"/>
      <c r="E22" s="67" t="s">
        <v>49</v>
      </c>
    </row>
    <row r="23" spans="1:5" ht="24">
      <c r="A23" s="57">
        <v>22</v>
      </c>
      <c r="B23" s="59" t="s">
        <v>82</v>
      </c>
      <c r="C23" s="62" t="s">
        <v>16</v>
      </c>
      <c r="D23" s="54"/>
      <c r="E23" s="67" t="s">
        <v>49</v>
      </c>
    </row>
    <row r="24" spans="1:5" ht="24">
      <c r="A24" s="57">
        <v>23</v>
      </c>
      <c r="B24" s="59" t="s">
        <v>82</v>
      </c>
      <c r="C24" s="62" t="s">
        <v>58</v>
      </c>
      <c r="D24" s="54"/>
      <c r="E24" s="67" t="s">
        <v>49</v>
      </c>
    </row>
    <row r="25" spans="1:5">
      <c r="A25" s="57">
        <v>24</v>
      </c>
      <c r="B25" s="59" t="s">
        <v>90</v>
      </c>
      <c r="C25" s="62" t="s">
        <v>5</v>
      </c>
      <c r="D25" s="63" t="s">
        <v>62</v>
      </c>
      <c r="E25" s="67" t="s">
        <v>28</v>
      </c>
    </row>
    <row r="26" spans="1:5">
      <c r="A26" s="57">
        <v>25</v>
      </c>
      <c r="B26" s="59" t="s">
        <v>90</v>
      </c>
      <c r="C26" s="62" t="s">
        <v>59</v>
      </c>
      <c r="D26" s="54"/>
      <c r="E26" s="67" t="s">
        <v>49</v>
      </c>
    </row>
    <row r="27" spans="1:5">
      <c r="A27" s="57">
        <v>26</v>
      </c>
      <c r="B27" s="59" t="s">
        <v>90</v>
      </c>
      <c r="C27" s="62" t="s">
        <v>60</v>
      </c>
      <c r="D27" s="63"/>
      <c r="E27" s="67" t="s">
        <v>49</v>
      </c>
    </row>
    <row r="28" spans="1:5">
      <c r="A28" s="57">
        <v>27</v>
      </c>
      <c r="B28" s="59" t="s">
        <v>90</v>
      </c>
      <c r="C28" s="62" t="s">
        <v>109</v>
      </c>
      <c r="D28" s="63"/>
      <c r="E28" s="67" t="s">
        <v>49</v>
      </c>
    </row>
    <row r="29" spans="1:5">
      <c r="A29" s="57">
        <v>28</v>
      </c>
      <c r="B29" s="59" t="s">
        <v>90</v>
      </c>
      <c r="C29" s="62" t="s">
        <v>110</v>
      </c>
      <c r="D29" s="63"/>
      <c r="E29" s="67" t="s">
        <v>49</v>
      </c>
    </row>
    <row r="30" spans="1:5">
      <c r="A30" s="57">
        <v>29</v>
      </c>
      <c r="B30" s="59" t="s">
        <v>90</v>
      </c>
      <c r="C30" s="62" t="s">
        <v>27</v>
      </c>
      <c r="D30" s="63"/>
      <c r="E30" s="67" t="s">
        <v>49</v>
      </c>
    </row>
    <row r="31" spans="1:5">
      <c r="A31" s="57">
        <v>30</v>
      </c>
      <c r="B31" s="59" t="s">
        <v>90</v>
      </c>
      <c r="C31" s="62" t="s">
        <v>16</v>
      </c>
      <c r="D31" s="63"/>
      <c r="E31" s="67" t="s">
        <v>49</v>
      </c>
    </row>
    <row r="32" spans="1:5" ht="24">
      <c r="A32" s="57">
        <v>31</v>
      </c>
      <c r="B32" s="59" t="s">
        <v>90</v>
      </c>
      <c r="C32" s="62" t="s">
        <v>15</v>
      </c>
      <c r="D32" s="63"/>
      <c r="E32" s="67" t="s">
        <v>49</v>
      </c>
    </row>
    <row r="33" spans="1:5">
      <c r="A33" s="57">
        <v>32</v>
      </c>
      <c r="B33" s="59" t="s">
        <v>90</v>
      </c>
      <c r="C33" s="62" t="s">
        <v>16</v>
      </c>
      <c r="D33" s="63"/>
      <c r="E33" s="67" t="s">
        <v>49</v>
      </c>
    </row>
    <row r="34" spans="1:5">
      <c r="A34" s="57">
        <v>33</v>
      </c>
      <c r="B34" s="59" t="s">
        <v>87</v>
      </c>
      <c r="C34" s="62" t="s">
        <v>34</v>
      </c>
      <c r="D34" s="63" t="s">
        <v>62</v>
      </c>
      <c r="E34" s="67" t="s">
        <v>28</v>
      </c>
    </row>
    <row r="35" spans="1:5">
      <c r="A35" s="57">
        <v>34</v>
      </c>
      <c r="B35" s="59" t="s">
        <v>87</v>
      </c>
      <c r="C35" s="62" t="s">
        <v>63</v>
      </c>
      <c r="D35" s="63" t="s">
        <v>62</v>
      </c>
      <c r="E35" s="67" t="s">
        <v>28</v>
      </c>
    </row>
    <row r="36" spans="1:5">
      <c r="A36" s="57">
        <v>35</v>
      </c>
      <c r="B36" s="59" t="s">
        <v>87</v>
      </c>
      <c r="C36" s="62" t="s">
        <v>14</v>
      </c>
      <c r="D36" s="63" t="s">
        <v>62</v>
      </c>
      <c r="E36" s="67" t="s">
        <v>49</v>
      </c>
    </row>
    <row r="37" spans="1:5">
      <c r="A37" s="57">
        <v>36</v>
      </c>
      <c r="B37" s="59" t="s">
        <v>87</v>
      </c>
      <c r="C37" s="62" t="s">
        <v>64</v>
      </c>
      <c r="D37" s="63" t="s">
        <v>62</v>
      </c>
      <c r="E37" s="67" t="s">
        <v>28</v>
      </c>
    </row>
    <row r="38" spans="1:5">
      <c r="A38" s="57">
        <v>37</v>
      </c>
      <c r="B38" s="59" t="s">
        <v>87</v>
      </c>
      <c r="C38" s="62" t="s">
        <v>66</v>
      </c>
      <c r="D38" s="63" t="s">
        <v>62</v>
      </c>
      <c r="E38" s="67" t="s">
        <v>49</v>
      </c>
    </row>
    <row r="39" spans="1:5">
      <c r="A39" s="57">
        <v>38</v>
      </c>
      <c r="B39" s="59" t="s">
        <v>87</v>
      </c>
      <c r="C39" s="62" t="s">
        <v>4</v>
      </c>
      <c r="D39" s="63" t="s">
        <v>62</v>
      </c>
      <c r="E39" s="67" t="s">
        <v>49</v>
      </c>
    </row>
    <row r="40" spans="1:5">
      <c r="A40" s="57">
        <v>39</v>
      </c>
      <c r="B40" s="59" t="s">
        <v>87</v>
      </c>
      <c r="C40" s="62" t="s">
        <v>67</v>
      </c>
      <c r="D40" s="63" t="s">
        <v>62</v>
      </c>
      <c r="E40" s="67" t="s">
        <v>49</v>
      </c>
    </row>
    <row r="41" spans="1:5">
      <c r="A41" s="57">
        <v>40</v>
      </c>
      <c r="B41" s="59" t="s">
        <v>87</v>
      </c>
      <c r="C41" s="62" t="s">
        <v>61</v>
      </c>
      <c r="D41" s="63" t="s">
        <v>62</v>
      </c>
      <c r="E41" s="67" t="s">
        <v>49</v>
      </c>
    </row>
    <row r="42" spans="1:5">
      <c r="A42" s="57">
        <v>41</v>
      </c>
      <c r="B42" s="59" t="s">
        <v>87</v>
      </c>
      <c r="C42" s="62" t="s">
        <v>8</v>
      </c>
      <c r="D42" s="63"/>
      <c r="E42" s="67" t="s">
        <v>49</v>
      </c>
    </row>
    <row r="43" spans="1:5">
      <c r="A43" s="57">
        <v>42</v>
      </c>
      <c r="B43" s="59" t="s">
        <v>87</v>
      </c>
      <c r="C43" s="61" t="s">
        <v>9</v>
      </c>
      <c r="D43" s="64"/>
      <c r="E43" s="68" t="s">
        <v>49</v>
      </c>
    </row>
    <row r="44" spans="1:5" ht="30" customHeight="1">
      <c r="A44" s="57">
        <v>43</v>
      </c>
      <c r="B44" s="60" t="s">
        <v>87</v>
      </c>
      <c r="C44" s="60" t="s">
        <v>68</v>
      </c>
      <c r="D44" s="65"/>
      <c r="E44" s="69" t="s">
        <v>49</v>
      </c>
    </row>
  </sheetData>
  <phoneticPr fontId="1" type="Hiragana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申請書レイアウト</vt:lpstr>
      <vt:lpstr>入力用</vt:lpstr>
      <vt:lpstr>同意書</vt:lpstr>
      <vt:lpstr>パラメータ</vt:lpstr>
      <vt:lpstr>テーブル</vt:lpstr>
      <vt:lpstr>申請書レイアウト!Print_Area</vt:lpstr>
      <vt:lpstr>同意書!Print_Area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　涼</dc:creator>
  <cp:lastModifiedBy>kouhou02</cp:lastModifiedBy>
  <dcterms:created xsi:type="dcterms:W3CDTF">2021-12-10T07:25:50Z</dcterms:created>
  <dcterms:modified xsi:type="dcterms:W3CDTF">2022-08-03T00:07:54Z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2022-08-02T07:03:00Z</vt:filetime>
  </property>
</Properties>
</file>