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7440" windowHeight="1650" tabRatio="906"/>
  </bookViews>
  <sheets>
    <sheet name="申請書レイアウト" sheetId="2" r:id="rId1"/>
    <sheet name="入力用" sheetId="1" r:id="rId2"/>
  </sheets>
  <definedNames>
    <definedName name="_xlnm.Print_Area" localSheetId="1">入力用!$A$1:$C$18</definedName>
    <definedName name="_xlnm.Print_Area" localSheetId="0">申請書レイアウト!$A$1:$BL$38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<sst xmlns="http://schemas.openxmlformats.org/spreadsheetml/2006/main" xmlns:r="http://schemas.openxmlformats.org/officeDocument/2006/relationships" count="72" uniqueCount="72">
  <si>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事業所の種別</t>
    <rPh sb="0" eb="3">
      <t>じぎょうしょ</t>
    </rPh>
    <rPh sb="4" eb="6">
      <t>しゅべつ</t>
    </rPh>
    <phoneticPr fontId="18" type="Hiragana"/>
  </si>
  <si>
    <t>申請年月日</t>
    <rPh sb="0" eb="2">
      <t>しんせい</t>
    </rPh>
    <rPh sb="2" eb="3">
      <t>ねん</t>
    </rPh>
    <rPh sb="3" eb="4">
      <t>つき</t>
    </rPh>
    <rPh sb="4" eb="5">
      <t>ひ</t>
    </rPh>
    <phoneticPr fontId="18" type="Hiragana"/>
  </si>
  <si>
    <t>福祉用具の種目</t>
    <rPh sb="0" eb="2">
      <t>ふくし</t>
    </rPh>
    <rPh sb="2" eb="4">
      <t>ようぐ</t>
    </rPh>
    <rPh sb="5" eb="7">
      <t>しゅもく</t>
    </rPh>
    <phoneticPr fontId="18" type="Hiragana"/>
  </si>
  <si>
    <t>事業所の電話番号</t>
  </si>
  <si>
    <t>福祉用具の種目</t>
  </si>
  <si>
    <t>商品のTAISコード</t>
    <rPh sb="0" eb="2">
      <t>しょうひん</t>
    </rPh>
    <phoneticPr fontId="18" type="Hiragana"/>
  </si>
  <si>
    <t>購入金額※消費税を含んだ額</t>
    <rPh sb="5" eb="8">
      <t>しょうひぜい</t>
    </rPh>
    <rPh sb="9" eb="10">
      <t>ふく</t>
    </rPh>
    <rPh sb="12" eb="13">
      <t>がく</t>
    </rPh>
    <phoneticPr fontId="18" type="Hiragana"/>
  </si>
  <si>
    <r>
      <t xml:space="preserve">種別
</t>
    </r>
    <r>
      <rPr>
        <sz val="5"/>
        <color theme="1"/>
        <rFont val="メイリオ"/>
      </rPr>
      <t>（本店・支店・出張所）</t>
    </r>
    <rPh sb="0" eb="2">
      <t>しゅべつ</t>
    </rPh>
    <rPh sb="4" eb="6">
      <t>ほんてん</t>
    </rPh>
    <rPh sb="7" eb="9">
      <t>してん</t>
    </rPh>
    <rPh sb="10" eb="12">
      <t>しゅっちょう</t>
    </rPh>
    <rPh sb="12" eb="13">
      <t>じょ</t>
    </rPh>
    <phoneticPr fontId="18" type="Hiragana"/>
  </si>
  <si>
    <t>福祉用具が必要な理由</t>
    <rPh sb="0" eb="2">
      <t>ふくし</t>
    </rPh>
    <rPh sb="2" eb="4">
      <t>ようぐ</t>
    </rPh>
    <rPh sb="5" eb="7">
      <t>ひつよう</t>
    </rPh>
    <rPh sb="8" eb="10">
      <t>りゆう</t>
    </rPh>
    <phoneticPr fontId="18" type="Hiragana"/>
  </si>
  <si>
    <t>福祉用具
1品目の情報</t>
  </si>
  <si>
    <t>ラベル</t>
  </si>
  <si>
    <t>申請年月日</t>
  </si>
  <si>
    <t>提出代行者の情報</t>
    <rPh sb="0" eb="2">
      <t>ていしゅつ</t>
    </rPh>
    <rPh sb="2" eb="5">
      <t>だいこうしゃ</t>
    </rPh>
    <rPh sb="6" eb="8">
      <t>じょうほう</t>
    </rPh>
    <phoneticPr fontId="18" type="Hiragana"/>
  </si>
  <si>
    <t>性別</t>
  </si>
  <si>
    <t>事業所の名称</t>
  </si>
  <si>
    <t>パラメータ</t>
  </si>
  <si>
    <t>振込口座の情報</t>
    <rPh sb="0" eb="2">
      <t>ふりこみ</t>
    </rPh>
    <rPh sb="2" eb="4">
      <t>こうざ</t>
    </rPh>
    <rPh sb="5" eb="7">
      <t>じょうほう</t>
    </rPh>
    <phoneticPr fontId="18" type="Hiragana"/>
  </si>
  <si>
    <t>郵便番号（住所）※ハイフンなしで入力</t>
  </si>
  <si>
    <t>被保険者番号（半角10桁）</t>
  </si>
  <si>
    <t>福祉用具名</t>
    <rPh sb="0" eb="2">
      <t>ふくし</t>
    </rPh>
    <rPh sb="2" eb="4">
      <t>ようぐ</t>
    </rPh>
    <rPh sb="4" eb="5">
      <t>めい</t>
    </rPh>
    <phoneticPr fontId="18" type="Hiragana"/>
  </si>
  <si>
    <t>福祉用具
2品目の情報</t>
    <rPh sb="0" eb="2">
      <t>ふくし</t>
    </rPh>
    <rPh sb="2" eb="4">
      <t>ようぐ</t>
    </rPh>
    <rPh sb="6" eb="7">
      <t>しな</t>
    </rPh>
    <rPh sb="7" eb="8">
      <t>め</t>
    </rPh>
    <rPh sb="9" eb="11">
      <t>じょうほう</t>
    </rPh>
    <phoneticPr fontId="18" type="Hiragana"/>
  </si>
  <si>
    <t>生年月日</t>
  </si>
  <si>
    <t>電話番号</t>
  </si>
  <si>
    <t>製造事業者名</t>
    <rPh sb="0" eb="2">
      <t>せいぞう</t>
    </rPh>
    <rPh sb="2" eb="5">
      <t>じぎょうしゃ</t>
    </rPh>
    <rPh sb="5" eb="6">
      <t>めい</t>
    </rPh>
    <phoneticPr fontId="18" type="Hiragana"/>
  </si>
  <si>
    <t>被保険者との関係</t>
    <rPh sb="0" eb="4">
      <t>ひほけんしゃ</t>
    </rPh>
    <rPh sb="6" eb="8">
      <t>かんけい</t>
    </rPh>
    <phoneticPr fontId="18" type="Hiragana"/>
  </si>
  <si>
    <t>福祉用具
2品目の情報</t>
  </si>
  <si>
    <t>金融機関支店名</t>
    <rPh sb="0" eb="2">
      <t>きんゆう</t>
    </rPh>
    <rPh sb="2" eb="4">
      <t>きかん</t>
    </rPh>
    <rPh sb="4" eb="7">
      <t>してんめい</t>
    </rPh>
    <phoneticPr fontId="18" type="Hiragana"/>
  </si>
  <si>
    <t>口座番号</t>
    <rPh sb="0" eb="2">
      <t>こうざ</t>
    </rPh>
    <rPh sb="2" eb="4">
      <t>ばんごう</t>
    </rPh>
    <phoneticPr fontId="18" type="Hiragana"/>
  </si>
  <si>
    <t>郵便番号（事業所の住所）※ハイフンなしで入力</t>
  </si>
  <si>
    <t>被保険者氏名（フリガナ）</t>
  </si>
  <si>
    <t>購入年月日</t>
    <rPh sb="0" eb="2">
      <t>こうにゅう</t>
    </rPh>
    <rPh sb="2" eb="5">
      <t>ねんがっぴ</t>
    </rPh>
    <phoneticPr fontId="18" type="Hiragana"/>
  </si>
  <si>
    <t>口座名義人</t>
    <rPh sb="0" eb="2">
      <t>こうざ</t>
    </rPh>
    <rPh sb="2" eb="4">
      <t>めいぎ</t>
    </rPh>
    <rPh sb="4" eb="5">
      <t>にん</t>
    </rPh>
    <phoneticPr fontId="18" type="Hiragana"/>
  </si>
  <si>
    <t>商品のTAISコード</t>
  </si>
  <si>
    <t>日</t>
    <rPh sb="0" eb="1">
      <t>にち</t>
    </rPh>
    <phoneticPr fontId="18" type="Hiragana"/>
  </si>
  <si>
    <t>郵便番号</t>
    <rPh sb="0" eb="2">
      <t>ゆうびん</t>
    </rPh>
    <rPh sb="2" eb="4">
      <t>ばんごう</t>
    </rPh>
    <phoneticPr fontId="18" type="Hiragana"/>
  </si>
  <si>
    <t>被保険者番号</t>
    <rPh sb="0" eb="4">
      <t>ひほけんしゃ</t>
    </rPh>
    <rPh sb="4" eb="6">
      <t>ばんごう</t>
    </rPh>
    <phoneticPr fontId="18" type="Hiragana"/>
  </si>
  <si>
    <t>金機関支店名</t>
    <rPh sb="0" eb="1">
      <t>きん</t>
    </rPh>
    <rPh sb="1" eb="3">
      <t>きかん</t>
    </rPh>
    <rPh sb="3" eb="6">
      <t>してんめい</t>
    </rPh>
    <phoneticPr fontId="18" type="Hiragana"/>
  </si>
  <si>
    <t>フリガナ</t>
  </si>
  <si>
    <t>被保険者氏名（漢字）</t>
  </si>
  <si>
    <t>福祉用具の情報</t>
    <rPh sb="0" eb="2">
      <t>ふくし</t>
    </rPh>
    <rPh sb="2" eb="4">
      <t>ようぐ</t>
    </rPh>
    <rPh sb="5" eb="7">
      <t>じょうほう</t>
    </rPh>
    <phoneticPr fontId="18" type="Hiragana"/>
  </si>
  <si>
    <t>被保険者氏名</t>
    <rPh sb="0" eb="4">
      <t>ひほけんしゃ</t>
    </rPh>
    <rPh sb="4" eb="6">
      <t>しめい</t>
    </rPh>
    <phoneticPr fontId="18" type="Hiragana"/>
  </si>
  <si>
    <t>事業所の名称</t>
    <rPh sb="0" eb="3">
      <t>じぎょうしょ</t>
    </rPh>
    <rPh sb="4" eb="6">
      <t>めいしょう</t>
    </rPh>
    <phoneticPr fontId="18" type="Hiragana"/>
  </si>
  <si>
    <t>住所</t>
    <rPh sb="0" eb="2">
      <t>じゅうしょ</t>
    </rPh>
    <phoneticPr fontId="18" type="Hiragana"/>
  </si>
  <si>
    <t>電話番号</t>
    <rPh sb="0" eb="2">
      <t>でんわ</t>
    </rPh>
    <rPh sb="2" eb="4">
      <t>ばんごう</t>
    </rPh>
    <phoneticPr fontId="18" type="Hiragana"/>
  </si>
  <si>
    <t>個人番号（マイナンバー）（半角12桁）</t>
  </si>
  <si>
    <t>個人番号</t>
  </si>
  <si>
    <t>福祉用具
3品目の情報</t>
    <rPh sb="0" eb="2">
      <t>ふくし</t>
    </rPh>
    <rPh sb="2" eb="4">
      <t>ようぐ</t>
    </rPh>
    <rPh sb="6" eb="7">
      <t>しな</t>
    </rPh>
    <rPh sb="7" eb="8">
      <t>め</t>
    </rPh>
    <rPh sb="9" eb="11">
      <t>じょうほう</t>
    </rPh>
    <phoneticPr fontId="18" type="Hiragana"/>
  </si>
  <si>
    <t>被保険者の情報</t>
    <rPh sb="0" eb="4">
      <t>ひほけんしゃ</t>
    </rPh>
    <rPh sb="5" eb="7">
      <t>じょうほう</t>
    </rPh>
    <phoneticPr fontId="18" type="Hiragana"/>
  </si>
  <si>
    <t>製造事業者名</t>
  </si>
  <si>
    <t>次のとおり申請します。</t>
    <rPh sb="0" eb="1">
      <t>つぎ</t>
    </rPh>
    <rPh sb="5" eb="7">
      <t>しんせい</t>
    </rPh>
    <phoneticPr fontId="18" type="Hiragana"/>
  </si>
  <si>
    <t>中間市長　様</t>
    <rPh sb="0" eb="2">
      <t>なかま</t>
    </rPh>
    <rPh sb="2" eb="4">
      <t>しちょう</t>
    </rPh>
    <rPh sb="5" eb="6">
      <t>さま</t>
    </rPh>
    <phoneticPr fontId="18" type="Hiragana"/>
  </si>
  <si>
    <t>販売事業者名</t>
  </si>
  <si>
    <t>月</t>
    <rPh sb="0" eb="1">
      <t>がつ</t>
    </rPh>
    <phoneticPr fontId="18" type="Hiragana"/>
  </si>
  <si>
    <t>年</t>
    <rPh sb="0" eb="1">
      <t>ねん</t>
    </rPh>
    <phoneticPr fontId="18" type="Hiragana"/>
  </si>
  <si>
    <t>事業所の住所</t>
    <rPh sb="0" eb="3">
      <t>じぎょうしょ</t>
    </rPh>
    <rPh sb="4" eb="6">
      <t>じゅうしょ</t>
    </rPh>
    <phoneticPr fontId="18" type="Hiragana"/>
  </si>
  <si>
    <t>福祉用具が必要な理由</t>
  </si>
  <si>
    <t>提出代行者の氏名</t>
    <rPh sb="0" eb="2">
      <t>ていしゅつ</t>
    </rPh>
    <rPh sb="2" eb="5">
      <t>だいこうしゃ</t>
    </rPh>
    <rPh sb="6" eb="8">
      <t>しめい</t>
    </rPh>
    <phoneticPr fontId="18" type="Hiragana"/>
  </si>
  <si>
    <t>福祉用具
1品目の情報</t>
    <rPh sb="0" eb="2">
      <t>ふくし</t>
    </rPh>
    <rPh sb="2" eb="4">
      <t>ようぐ</t>
    </rPh>
    <rPh sb="6" eb="7">
      <t>しな</t>
    </rPh>
    <rPh sb="7" eb="8">
      <t>め</t>
    </rPh>
    <rPh sb="9" eb="11">
      <t>じょうほう</t>
    </rPh>
    <phoneticPr fontId="18" type="Hiragana"/>
  </si>
  <si>
    <t>販売事業者名</t>
    <rPh sb="0" eb="2">
      <t>はんばい</t>
    </rPh>
    <rPh sb="2" eb="4">
      <t>じぎょう</t>
    </rPh>
    <rPh sb="4" eb="5">
      <t>しゃ</t>
    </rPh>
    <rPh sb="5" eb="6">
      <t>めい</t>
    </rPh>
    <phoneticPr fontId="18" type="Hiragana"/>
  </si>
  <si>
    <t>購入金額</t>
    <rPh sb="0" eb="2">
      <t>こうにゅう</t>
    </rPh>
    <rPh sb="2" eb="4">
      <t>きんがく</t>
    </rPh>
    <phoneticPr fontId="18" type="Hiragana"/>
  </si>
  <si>
    <t>提出代行者の氏名</t>
  </si>
  <si>
    <t>購入年月日</t>
  </si>
  <si>
    <t>福祉用具
3品目の情報</t>
  </si>
  <si>
    <t>金融機関名</t>
    <rPh sb="0" eb="2">
      <t>きんゆう</t>
    </rPh>
    <rPh sb="2" eb="4">
      <t>きかん</t>
    </rPh>
    <rPh sb="4" eb="5">
      <t>めい</t>
    </rPh>
    <phoneticPr fontId="18" type="Hiragana"/>
  </si>
  <si>
    <t>口座種別</t>
    <rPh sb="0" eb="2">
      <t>こうざ</t>
    </rPh>
    <rPh sb="2" eb="4">
      <t>しゅべつ</t>
    </rPh>
    <phoneticPr fontId="18" type="Hiragana"/>
  </si>
  <si>
    <t>金融機関種別</t>
    <rPh sb="0" eb="2">
      <t>きんゆう</t>
    </rPh>
    <rPh sb="2" eb="4">
      <t>きかん</t>
    </rPh>
    <rPh sb="4" eb="6">
      <t>しゅべつ</t>
    </rPh>
    <phoneticPr fontId="18" type="Hiragana"/>
  </si>
  <si>
    <t>種別</t>
    <rPh sb="0" eb="2">
      <t>しゅべつ</t>
    </rPh>
    <phoneticPr fontId="18" type="Hiragana"/>
  </si>
  <si>
    <t>振込口座人</t>
    <rPh sb="0" eb="2">
      <t>ふりこみ</t>
    </rPh>
    <rPh sb="2" eb="4">
      <t>こうざ</t>
    </rPh>
    <rPh sb="4" eb="5">
      <t>にん</t>
    </rPh>
    <phoneticPr fontId="18" type="Hiragana"/>
  </si>
  <si>
    <t>金融機関コード</t>
    <rPh sb="0" eb="2">
      <t>きんゆう</t>
    </rPh>
    <rPh sb="2" eb="4">
      <t>きかん</t>
    </rPh>
    <phoneticPr fontId="18" type="Hiragana"/>
  </si>
  <si>
    <t>店舗コード</t>
    <rPh sb="0" eb="2">
      <t>てんぽ</t>
    </rPh>
    <phoneticPr fontId="18" type="Hiragana"/>
  </si>
  <si>
    <t>介護保険福祉用具購入費支給申請</t>
  </si>
  <si>
    <t>別記様式（第３条関係）</t>
    <rPh sb="0" eb="2">
      <t>べっき</t>
    </rPh>
    <rPh sb="2" eb="4">
      <t>ようしき</t>
    </rPh>
    <rPh sb="5" eb="6">
      <t>だい</t>
    </rPh>
    <rPh sb="7" eb="8">
      <t>じょう</t>
    </rPh>
    <rPh sb="8" eb="10">
      <t>かんけい</t>
    </rPh>
    <phoneticPr fontId="18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</si>
</sst>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6"/>
      <color theme="1"/>
      <name val="メイリオ"/>
      <family val="3"/>
    </font>
    <font>
      <sz val="11"/>
      <color theme="1"/>
      <name val="メイリオ"/>
      <family val="3"/>
    </font>
    <font>
      <b/>
      <sz val="11"/>
      <color theme="1"/>
      <name val="メイリオ"/>
      <family val="3"/>
    </font>
    <font>
      <sz val="6"/>
      <color auto="1"/>
      <name val="メイリオ"/>
      <family val="3"/>
    </font>
    <font>
      <b/>
      <sz val="14"/>
      <color rgb="FFFF0000"/>
      <name val="メイリオ"/>
      <family val="3"/>
    </font>
    <font>
      <sz val="6"/>
      <color rgb="FF0070C0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0"/>
      <color auto="1"/>
      <name val="メイリオ"/>
      <family val="3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C2CEE6"/>
        <bgColor indexed="64"/>
      </patternFill>
    </fill>
    <fill>
      <patternFill patternType="solid">
        <fgColor rgb="FFE9EDF5"/>
        <bgColor indexed="64"/>
      </patternFill>
    </fill>
    <fill>
      <patternFill patternType="solid">
        <fgColor rgb="FFF4F6FA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textRotation="255"/>
    </xf>
    <xf numFmtId="0" fontId="19" fillId="0" borderId="11" xfId="0" applyFont="1" applyFill="1" applyBorder="1" applyAlignment="1">
      <alignment vertical="center" textRotation="255" shrinkToFit="1"/>
    </xf>
    <xf numFmtId="0" fontId="19" fillId="0" borderId="11" xfId="0" applyFont="1" applyFill="1" applyBorder="1" applyAlignment="1">
      <alignment horizontal="center" vertical="center" textRotation="255"/>
    </xf>
    <xf numFmtId="0" fontId="19" fillId="0" borderId="0" xfId="0" applyFont="1" applyFill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2" fillId="0" borderId="11" xfId="42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Continuous" vertical="center"/>
    </xf>
    <xf numFmtId="0" fontId="23" fillId="0" borderId="0" xfId="0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right" vertical="center" wrapText="1"/>
    </xf>
    <xf numFmtId="0" fontId="22" fillId="0" borderId="17" xfId="0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vertical="center"/>
    </xf>
    <xf numFmtId="0" fontId="22" fillId="0" borderId="17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4" fillId="0" borderId="12" xfId="42" applyNumberFormat="1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20" xfId="0" applyFont="1" applyBorder="1">
      <alignment vertical="center"/>
    </xf>
    <xf numFmtId="0" fontId="25" fillId="0" borderId="20" xfId="0" applyFont="1" applyBorder="1" applyAlignment="1">
      <alignment vertical="center" wrapText="1"/>
    </xf>
    <xf numFmtId="0" fontId="26" fillId="33" borderId="21" xfId="0" applyFont="1" applyFill="1" applyBorder="1" applyAlignment="1">
      <alignment vertical="center" wrapText="1"/>
    </xf>
    <xf numFmtId="0" fontId="25" fillId="34" borderId="21" xfId="0" applyFont="1" applyFill="1" applyBorder="1" applyAlignment="1">
      <alignment vertical="center" wrapText="1"/>
    </xf>
    <xf numFmtId="0" fontId="25" fillId="35" borderId="20" xfId="0" applyFont="1" applyFill="1" applyBorder="1" applyAlignment="1">
      <alignment vertical="center" wrapText="1"/>
    </xf>
    <xf numFmtId="0" fontId="25" fillId="34" borderId="20" xfId="0" applyFont="1" applyFill="1" applyBorder="1" applyAlignment="1">
      <alignment vertical="center" wrapText="1"/>
    </xf>
    <xf numFmtId="0" fontId="27" fillId="34" borderId="20" xfId="0" applyFont="1" applyFill="1" applyBorder="1" applyAlignment="1">
      <alignment vertical="center" wrapText="1"/>
    </xf>
    <xf numFmtId="0" fontId="27" fillId="35" borderId="20" xfId="0" applyFont="1" applyFill="1" applyBorder="1" applyAlignment="1">
      <alignment vertical="center" wrapText="1"/>
    </xf>
    <xf numFmtId="0" fontId="26" fillId="33" borderId="21" xfId="0" applyFont="1" applyFill="1" applyBorder="1" applyAlignment="1">
      <alignment horizontal="left" vertical="center" wrapText="1"/>
    </xf>
    <xf numFmtId="50" fontId="25" fillId="0" borderId="21" xfId="0" applyNumberFormat="1" applyFont="1" applyBorder="1" applyAlignment="1">
      <alignment horizontal="left" vertical="center"/>
    </xf>
    <xf numFmtId="49" fontId="25" fillId="0" borderId="20" xfId="42" applyNumberFormat="1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50" fontId="25" fillId="0" borderId="20" xfId="0" applyNumberFormat="1" applyFont="1" applyBorder="1" applyAlignment="1">
      <alignment horizontal="left" vertical="center"/>
    </xf>
    <xf numFmtId="38" fontId="25" fillId="0" borderId="20" xfId="42" applyFont="1" applyBorder="1" applyAlignment="1">
      <alignment horizontal="left" vertical="center"/>
    </xf>
    <xf numFmtId="0" fontId="27" fillId="0" borderId="0" xfId="0" applyFont="1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colors>
    <mruColors>
      <color rgb="FFE9EDF5"/>
      <color rgb="FFF4F6FA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L38"/>
  <sheetViews>
    <sheetView tabSelected="1" view="pageBreakPreview" zoomScale="145" zoomScaleNormal="120" zoomScaleSheetLayoutView="145" workbookViewId="0">
      <selection activeCell="AM2" sqref="AM2"/>
    </sheetView>
  </sheetViews>
  <sheetFormatPr defaultRowHeight="40" customHeight="1"/>
  <cols>
    <col min="1" max="1" width="0.625" style="1" customWidth="1"/>
    <col min="2" max="2" width="3" style="1" customWidth="1"/>
    <col min="3" max="3" width="16.375" style="1" customWidth="1"/>
    <col min="4" max="4" width="2.25" style="1" customWidth="1"/>
    <col min="5" max="6" width="2.125" style="1" customWidth="1"/>
    <col min="7" max="7" width="2.25" style="1" customWidth="1"/>
    <col min="8" max="8" width="1.25" style="1" customWidth="1"/>
    <col min="9" max="9" width="0.875" style="1" customWidth="1"/>
    <col min="10" max="11" width="2.125" style="1" customWidth="1"/>
    <col min="12" max="12" width="1.125" style="1" customWidth="1"/>
    <col min="13" max="13" width="0.125" style="1" customWidth="1"/>
    <col min="14" max="14" width="0.875" style="1" customWidth="1"/>
    <col min="15" max="15" width="0.625" style="1" customWidth="1"/>
    <col min="16" max="16" width="0.375" style="1" customWidth="1"/>
    <col min="17" max="17" width="1" style="1" customWidth="1"/>
    <col min="18" max="18" width="0.125" style="1" customWidth="1"/>
    <col min="19" max="19" width="1.375" style="1" customWidth="1"/>
    <col min="20" max="20" width="1" style="1" customWidth="1"/>
    <col min="21" max="21" width="0.5" style="1" customWidth="1"/>
    <col min="22" max="22" width="0.875" style="1" customWidth="1"/>
    <col min="23" max="23" width="0.5" style="1" customWidth="1"/>
    <col min="24" max="24" width="1.375" style="1" customWidth="1"/>
    <col min="25" max="25" width="0.25" style="1" customWidth="1"/>
    <col min="26" max="26" width="1.125" style="1" customWidth="1"/>
    <col min="27" max="27" width="0.25" style="1" customWidth="1"/>
    <col min="28" max="30" width="0.375" style="1" customWidth="1"/>
    <col min="31" max="31" width="1.375" style="1" customWidth="1"/>
    <col min="32" max="32" width="0.125" style="1" customWidth="1"/>
    <col min="33" max="33" width="1.375" style="1" customWidth="1"/>
    <col min="34" max="34" width="0.125" style="1" customWidth="1"/>
    <col min="35" max="35" width="1.25" style="1" customWidth="1"/>
    <col min="36" max="37" width="1" style="1" customWidth="1"/>
    <col min="38" max="39" width="2" style="1" customWidth="1"/>
    <col min="40" max="40" width="1.875" style="1" customWidth="1"/>
    <col min="41" max="41" width="2" style="1" customWidth="1"/>
    <col min="42" max="42" width="0.75" style="1" customWidth="1"/>
    <col min="43" max="43" width="1.25" style="1" customWidth="1"/>
    <col min="44" max="44" width="0.375" style="1" customWidth="1"/>
    <col min="45" max="45" width="1.5" style="1" customWidth="1"/>
    <col min="46" max="46" width="0.25" style="1" customWidth="1"/>
    <col min="47" max="47" width="0.125" style="1" customWidth="1"/>
    <col min="48" max="48" width="0.875" style="1" customWidth="1"/>
    <col min="49" max="50" width="0.75" style="1" customWidth="1"/>
    <col min="51" max="51" width="1.25" style="1" customWidth="1"/>
    <col min="52" max="52" width="0.125" style="1" customWidth="1"/>
    <col min="53" max="53" width="1.375" style="1" customWidth="1"/>
    <col min="54" max="54" width="0.375" style="1" customWidth="1"/>
    <col min="55" max="55" width="1.125" style="1" customWidth="1"/>
    <col min="56" max="56" width="0.75" style="1" customWidth="1"/>
    <col min="57" max="57" width="0.625" style="1" customWidth="1"/>
    <col min="58" max="58" width="1.375" style="1" customWidth="1"/>
    <col min="59" max="59" width="1.5" style="1" customWidth="1"/>
    <col min="60" max="60" width="0.375" style="1" customWidth="1"/>
    <col min="61" max="61" width="1" style="1" customWidth="1"/>
    <col min="62" max="62" width="0.875" style="1" customWidth="1"/>
    <col min="63" max="63" width="0.5" style="1" customWidth="1"/>
    <col min="64" max="64" width="1.5" style="1" customWidth="1"/>
    <col min="65" max="16384" width="6.625" style="1" customWidth="1"/>
  </cols>
  <sheetData>
    <row r="1" spans="2:64" s="2" customFormat="1" ht="37.5" customHeight="1">
      <c r="B1" s="3" t="s">
        <v>71</v>
      </c>
      <c r="C1" s="10"/>
      <c r="D1" s="10"/>
      <c r="E1" s="10"/>
      <c r="F1" s="10"/>
      <c r="G1" s="10" t="s">
        <v>70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2:64" ht="11.25" customHeight="1">
      <c r="B2" s="4" t="s">
        <v>50</v>
      </c>
      <c r="C2" s="4"/>
    </row>
    <row r="3" spans="2:64" ht="11.25" customHeight="1">
      <c r="B3" s="5" t="s">
        <v>49</v>
      </c>
      <c r="C3" s="5"/>
      <c r="AO3" s="26" t="s">
        <v>11</v>
      </c>
      <c r="AP3" s="26"/>
      <c r="AQ3" s="26"/>
      <c r="AR3" s="26"/>
      <c r="AS3" s="26"/>
      <c r="AT3" s="26"/>
      <c r="AU3" s="26"/>
      <c r="AV3" s="26"/>
      <c r="AW3" s="33" t="str">
        <f>IF(入力用!C2="","",TEXT(入力用!C2,"g"))</f>
        <v/>
      </c>
      <c r="AX3" s="33"/>
      <c r="AY3" s="33" t="str">
        <f>IF(入力用!C2="","",LEFT(TEXT(入力用!C2,"ee")))</f>
        <v/>
      </c>
      <c r="AZ3" s="33"/>
      <c r="BA3" s="35" t="str">
        <f>IF(入力用!C2="","",RIGHT(TEXT(入力用!C2,"ee")))</f>
        <v/>
      </c>
      <c r="BB3" s="26" t="s">
        <v>53</v>
      </c>
      <c r="BC3" s="26"/>
      <c r="BD3" s="33" t="str">
        <f>IF(入力用!C2="","",LEFT(TEXT(入力用!C2,"mm")))</f>
        <v/>
      </c>
      <c r="BE3" s="33"/>
      <c r="BF3" s="35" t="str">
        <f>IF(入力用!C2="","",RIGHT(TEXT(入力用!C2,"mm")))</f>
        <v/>
      </c>
      <c r="BG3" s="26" t="s">
        <v>52</v>
      </c>
      <c r="BH3" s="33" t="str">
        <f>IF(入力用!C2="","",LEFT(TEXT(入力用!C2,"dd")))</f>
        <v/>
      </c>
      <c r="BI3" s="33"/>
      <c r="BJ3" s="35" t="str">
        <f>IF(入力用!C2="","",RIGHT(TEXT(入力用!C2,"dd")))</f>
        <v/>
      </c>
      <c r="BK3" s="35"/>
      <c r="BL3" s="26" t="s">
        <v>33</v>
      </c>
    </row>
    <row r="4" spans="2:64" ht="19.5" customHeight="1">
      <c r="B4" s="6" t="s">
        <v>47</v>
      </c>
      <c r="C4" s="11" t="s">
        <v>35</v>
      </c>
      <c r="D4" s="15" t="str">
        <f>IF(LENB(入力用!C3)=10,LEFT(RIGHT(入力用!C3,10)),"")</f>
        <v/>
      </c>
      <c r="E4" s="15" t="str">
        <f>IF(LENB(入力用!C3)&gt;=9,LEFT(RIGHT(入力用!C3,9)),"")</f>
        <v/>
      </c>
      <c r="F4" s="15" t="str">
        <f>IF(LENB(入力用!C3)&gt;=8,LEFT(RIGHT(入力用!C3,8)),"")</f>
        <v/>
      </c>
      <c r="G4" s="15" t="str">
        <f>IF(LENB(入力用!C3)&gt;=7,LEFT(RIGHT(入力用!C3,7)),"")</f>
        <v/>
      </c>
      <c r="H4" s="15" t="str">
        <f>IF(LENB(入力用!C3)&gt;=6,LEFT(RIGHT(入力用!C3,6)),"")</f>
        <v/>
      </c>
      <c r="I4" s="15"/>
      <c r="J4" s="15" t="str">
        <f>IF(LENB(入力用!C3)&gt;=5,LEFT(RIGHT(入力用!C3,5)),"")</f>
        <v/>
      </c>
      <c r="K4" s="15" t="str">
        <f>IF(LENB(入力用!C3)&gt;=4,LEFT(RIGHT(入力用!C3,4)),"")</f>
        <v/>
      </c>
      <c r="L4" s="15" t="str">
        <f>IF(LENB(入力用!C3)&gt;=3,LEFT(RIGHT(入力用!C3,3)),"")</f>
        <v/>
      </c>
      <c r="M4" s="15"/>
      <c r="N4" s="15"/>
      <c r="O4" s="15" t="str">
        <f>IF(LENB(入力用!C3)&gt;=2,LEFT(RIGHT(入力用!C3,2)),"")</f>
        <v/>
      </c>
      <c r="P4" s="15"/>
      <c r="Q4" s="15"/>
      <c r="R4" s="15"/>
      <c r="S4" s="15" t="str">
        <f>IF(LENB(入力用!C3)&gt;=1,LEFT(RIGHT(入力用!C3,1)),"")</f>
        <v/>
      </c>
      <c r="T4" s="15"/>
      <c r="U4" s="12" t="s">
        <v>45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5" t="str">
        <f>IF(LENB(入力用!C4)=12,MID(入力用!C4,1,1),"")</f>
        <v/>
      </c>
      <c r="AO4" s="15" t="str">
        <f>IF(LENB(入力用!C4)=12,MID(入力用!C4,2,1),"")</f>
        <v/>
      </c>
      <c r="AP4" s="15" t="str">
        <f>IF(LENB(入力用!C4)=12,MID(入力用!C4,3,1),"")</f>
        <v/>
      </c>
      <c r="AQ4" s="15"/>
      <c r="AR4" s="15" t="str">
        <f>IF(LENB(入力用!C4)=12,MID(入力用!C4,4,1),"")</f>
        <v/>
      </c>
      <c r="AS4" s="15"/>
      <c r="AT4" s="15" t="str">
        <f>IF(LENB(入力用!C4)=12,MID(入力用!C4,5,1),"")</f>
        <v/>
      </c>
      <c r="AU4" s="15"/>
      <c r="AV4" s="15"/>
      <c r="AW4" s="15"/>
      <c r="AX4" s="22" t="str">
        <f>IF(LENB(入力用!C4)=12,MID(入力用!C4,6,1),"")</f>
        <v/>
      </c>
      <c r="AY4" s="38"/>
      <c r="AZ4" s="22" t="str">
        <f>IF(LENB(入力用!C4)=12,MID(入力用!C4,7,1),"")</f>
        <v/>
      </c>
      <c r="BA4" s="39"/>
      <c r="BB4" s="38"/>
      <c r="BC4" s="22" t="str">
        <f>IF(LENB(入力用!C4)=12,MID(入力用!C4,8,1),"")</f>
        <v/>
      </c>
      <c r="BD4" s="38"/>
      <c r="BE4" s="22" t="str">
        <f>IF(LENB(入力用!C4)=12,MID(入力用!C4,9,1),"")</f>
        <v/>
      </c>
      <c r="BF4" s="38"/>
      <c r="BG4" s="22" t="str">
        <f>IF(LENB(入力用!C4)=12,MID(入力用!C4,10,1),"")</f>
        <v/>
      </c>
      <c r="BH4" s="38"/>
      <c r="BI4" s="22" t="str">
        <f>IF(LENB(入力用!C4)=12,MID(入力用!C4,11,1),"")</f>
        <v/>
      </c>
      <c r="BJ4" s="38"/>
      <c r="BK4" s="40" t="str">
        <f>IF(LENB(入力用!C4)=12,MID(入力用!C4,12,1),"")</f>
        <v/>
      </c>
      <c r="BL4" s="41"/>
    </row>
    <row r="5" spans="2:64" ht="14.25" customHeight="1">
      <c r="B5" s="6"/>
      <c r="C5" s="11" t="s">
        <v>37</v>
      </c>
      <c r="D5" s="15" t="str">
        <f>IF(入力用!C5="","",入力用!C5)</f>
        <v/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2"/>
      <c r="U5" s="13" t="s">
        <v>13</v>
      </c>
      <c r="V5" s="13"/>
      <c r="W5" s="13"/>
      <c r="X5" s="13"/>
      <c r="Y5" s="13"/>
      <c r="Z5" s="13"/>
      <c r="AA5" s="13"/>
      <c r="AB5" s="13"/>
      <c r="AC5" s="13"/>
      <c r="AD5" s="23" t="str">
        <f>IF(入力用!C7="","",入力用!C7)</f>
        <v/>
      </c>
      <c r="AE5" s="23"/>
      <c r="AF5" s="23"/>
      <c r="AG5" s="23"/>
      <c r="AH5" s="23"/>
      <c r="AI5" s="23"/>
      <c r="AJ5" s="23"/>
      <c r="AK5" s="13" t="s">
        <v>21</v>
      </c>
      <c r="AL5" s="13"/>
      <c r="AM5" s="13"/>
      <c r="AN5" s="13"/>
      <c r="AO5" s="13"/>
      <c r="AP5" s="13"/>
      <c r="AQ5" s="27" t="str">
        <f>IF(入力用!C8="","",TEXT(入力用!C8,"g"))</f>
        <v/>
      </c>
      <c r="AR5" s="29"/>
      <c r="AS5" s="32" t="str">
        <f>IF(入力用!C8="","",LEFT(TEXT(入力用!C8,"ee")))</f>
        <v/>
      </c>
      <c r="AT5" s="32"/>
      <c r="AU5" s="34" t="str">
        <f>IF(入力用!C8="","",RIGHT(TEXT(入力用!C8,"ee")))</f>
        <v/>
      </c>
      <c r="AV5" s="34"/>
      <c r="AW5" s="34"/>
      <c r="AX5" s="37" t="s">
        <v>53</v>
      </c>
      <c r="AY5" s="37"/>
      <c r="AZ5" s="32" t="str">
        <f>IF(入力用!C8="","",LEFT(TEXT(入力用!C8,"mm")))</f>
        <v/>
      </c>
      <c r="BA5" s="32"/>
      <c r="BB5" s="32"/>
      <c r="BC5" s="34" t="str">
        <f>IF(入力用!C8="","",RIGHT(TEXT(入力用!C8,"mm")))</f>
        <v/>
      </c>
      <c r="BD5" s="34"/>
      <c r="BE5" s="37" t="s">
        <v>52</v>
      </c>
      <c r="BF5" s="37"/>
      <c r="BG5" s="32" t="str">
        <f>IF(入力用!C8="","",LEFT(TEXT(入力用!C8,"dd")))</f>
        <v/>
      </c>
      <c r="BH5" s="32"/>
      <c r="BI5" s="34" t="str">
        <f>IF(入力用!C8="","",RIGHT(TEXT(入力用!C8,"dd")))</f>
        <v/>
      </c>
      <c r="BJ5" s="34"/>
      <c r="BK5" s="37" t="s">
        <v>33</v>
      </c>
      <c r="BL5" s="42"/>
    </row>
    <row r="6" spans="2:64" ht="21" customHeight="1">
      <c r="B6" s="6"/>
      <c r="C6" s="11" t="s">
        <v>40</v>
      </c>
      <c r="D6" s="15" t="str">
        <f>IF(入力用!C6="","",入力用!C6)</f>
        <v/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2"/>
      <c r="U6" s="13"/>
      <c r="V6" s="13"/>
      <c r="W6" s="13"/>
      <c r="X6" s="13"/>
      <c r="Y6" s="13"/>
      <c r="Z6" s="13"/>
      <c r="AA6" s="13"/>
      <c r="AB6" s="13"/>
      <c r="AC6" s="13"/>
      <c r="AD6" s="23"/>
      <c r="AE6" s="23"/>
      <c r="AF6" s="23"/>
      <c r="AG6" s="23"/>
      <c r="AH6" s="23"/>
      <c r="AI6" s="23"/>
      <c r="AJ6" s="23"/>
      <c r="AK6" s="13"/>
      <c r="AL6" s="13"/>
      <c r="AM6" s="13"/>
      <c r="AN6" s="13"/>
      <c r="AO6" s="13"/>
      <c r="AP6" s="13"/>
      <c r="AQ6" s="28"/>
      <c r="AR6" s="30"/>
      <c r="AS6" s="33"/>
      <c r="AT6" s="33"/>
      <c r="AU6" s="35"/>
      <c r="AV6" s="35"/>
      <c r="AW6" s="35"/>
      <c r="AX6" s="26"/>
      <c r="AY6" s="26"/>
      <c r="AZ6" s="33"/>
      <c r="BA6" s="33"/>
      <c r="BB6" s="33"/>
      <c r="BC6" s="35"/>
      <c r="BD6" s="35"/>
      <c r="BE6" s="26"/>
      <c r="BF6" s="26"/>
      <c r="BG6" s="33"/>
      <c r="BH6" s="33"/>
      <c r="BI6" s="35"/>
      <c r="BJ6" s="35"/>
      <c r="BK6" s="26"/>
      <c r="BL6" s="43"/>
    </row>
    <row r="7" spans="2:64" ht="19.5" customHeight="1">
      <c r="B7" s="6"/>
      <c r="C7" s="12" t="s">
        <v>42</v>
      </c>
      <c r="D7" s="11" t="s">
        <v>34</v>
      </c>
      <c r="E7" s="12"/>
      <c r="F7" s="12"/>
      <c r="G7" s="12"/>
      <c r="H7" s="12"/>
      <c r="I7" s="15" t="str">
        <f>IF(入力用!C9="","",入力用!C9)</f>
        <v/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2:64" ht="27.75" customHeight="1">
      <c r="B8" s="6"/>
      <c r="C8" s="12"/>
      <c r="D8" s="16" t="str">
        <f>IF(入力用!C10="","",入力用!C10)</f>
        <v/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2:64" ht="19.5" customHeight="1">
      <c r="B9" s="6"/>
      <c r="C9" s="11" t="s">
        <v>43</v>
      </c>
      <c r="D9" s="15" t="str">
        <f>IF(入力用!C11="","",入力用!C11)</f>
        <v/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24"/>
      <c r="AE9" s="24"/>
      <c r="AF9" s="24"/>
      <c r="AG9" s="24"/>
    </row>
    <row r="10" spans="2:64" ht="11.25" customHeight="1"/>
    <row r="11" spans="2:64" ht="22.5" customHeight="1">
      <c r="B11" s="7" t="s">
        <v>12</v>
      </c>
      <c r="C11" s="12" t="s">
        <v>56</v>
      </c>
      <c r="D11" s="15" t="str">
        <f>IF(入力用!C12="","",入力用!C12)</f>
        <v/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2" t="s">
        <v>24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5" t="str">
        <f>IF(入力用!C13="","",入力用!C13)</f>
        <v/>
      </c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2:64" ht="22.5" customHeight="1">
      <c r="B12" s="7"/>
      <c r="C12" s="12" t="s">
        <v>41</v>
      </c>
      <c r="D12" s="15" t="str">
        <f>IF(入力用!C14="","",入力用!C14)</f>
        <v/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2" t="s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5" t="str">
        <f>IF(入力用!C15="","",入力用!C15)</f>
        <v/>
      </c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2:64" ht="19.5" customHeight="1">
      <c r="B13" s="7"/>
      <c r="C13" s="12" t="s">
        <v>42</v>
      </c>
      <c r="D13" s="11" t="s">
        <v>34</v>
      </c>
      <c r="E13" s="12"/>
      <c r="F13" s="12"/>
      <c r="G13" s="12"/>
      <c r="H13" s="12"/>
      <c r="I13" s="15" t="str">
        <f>IF(入力用!C16="","",入力用!C16)</f>
        <v/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2:64" ht="27.75" customHeight="1">
      <c r="B14" s="7"/>
      <c r="C14" s="12"/>
      <c r="D14" s="17" t="str">
        <f>IF(入力用!C17="","",入力用!C17)</f>
        <v/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44"/>
    </row>
    <row r="15" spans="2:64" ht="19.5" customHeight="1">
      <c r="B15" s="7"/>
      <c r="C15" s="12" t="s">
        <v>43</v>
      </c>
      <c r="D15" s="15" t="str">
        <f>IF(入力用!C18="","",入力用!C18)</f>
        <v/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24"/>
      <c r="AE15" s="24"/>
      <c r="AF15" s="24"/>
      <c r="AG15" s="24"/>
    </row>
    <row r="16" spans="2:64" ht="11.25" customHeight="1"/>
    <row r="17" spans="2:64" ht="22.5" customHeight="1">
      <c r="B17" s="8" t="s">
        <v>39</v>
      </c>
      <c r="C17" s="13" t="s">
        <v>57</v>
      </c>
      <c r="D17" s="12" t="s">
        <v>2</v>
      </c>
      <c r="E17" s="12"/>
      <c r="F17" s="12"/>
      <c r="G17" s="12"/>
      <c r="H17" s="12"/>
      <c r="I17" s="12"/>
      <c r="J17" s="12"/>
      <c r="K17" s="12" t="str">
        <f>IF(入力用!C19="","",入力用!C19)</f>
        <v/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 t="s">
        <v>19</v>
      </c>
      <c r="AJ17" s="12"/>
      <c r="AK17" s="12"/>
      <c r="AL17" s="12"/>
      <c r="AM17" s="12"/>
      <c r="AN17" s="12"/>
      <c r="AO17" s="12"/>
      <c r="AP17" s="12"/>
      <c r="AQ17" s="12"/>
      <c r="AR17" s="12" t="str">
        <f>IF(入力用!C20="","",入力用!C20)</f>
        <v/>
      </c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2:64" ht="22.5" customHeight="1">
      <c r="B18" s="8"/>
      <c r="C18" s="13"/>
      <c r="D18" s="12" t="s">
        <v>23</v>
      </c>
      <c r="E18" s="12"/>
      <c r="F18" s="12"/>
      <c r="G18" s="12"/>
      <c r="H18" s="12"/>
      <c r="I18" s="12"/>
      <c r="J18" s="12"/>
      <c r="K18" s="12" t="str">
        <f>IF(入力用!C21="","",入力用!C21)</f>
        <v/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 t="s">
        <v>5</v>
      </c>
      <c r="AJ18" s="12"/>
      <c r="AK18" s="12"/>
      <c r="AL18" s="12"/>
      <c r="AM18" s="12"/>
      <c r="AN18" s="12"/>
      <c r="AO18" s="12"/>
      <c r="AP18" s="12"/>
      <c r="AQ18" s="12"/>
      <c r="AR18" s="12" t="str">
        <f>IF(入力用!C23="","",入力用!C23)</f>
        <v/>
      </c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2:64" ht="22.5" customHeight="1">
      <c r="B19" s="8"/>
      <c r="C19" s="13"/>
      <c r="D19" s="12" t="s">
        <v>58</v>
      </c>
      <c r="E19" s="12"/>
      <c r="F19" s="12"/>
      <c r="G19" s="12"/>
      <c r="H19" s="12"/>
      <c r="I19" s="12"/>
      <c r="J19" s="12"/>
      <c r="K19" s="12" t="str">
        <f>IF(入力用!C22="","",入力用!C22)</f>
        <v/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2:64" ht="22.5" customHeight="1">
      <c r="B20" s="8"/>
      <c r="C20" s="13"/>
      <c r="D20" s="12" t="s">
        <v>59</v>
      </c>
      <c r="E20" s="12"/>
      <c r="F20" s="12"/>
      <c r="G20" s="12"/>
      <c r="H20" s="12"/>
      <c r="I20" s="12"/>
      <c r="J20" s="12"/>
      <c r="K20" s="12" t="str">
        <f>IF(入力用!C24="","",入力用!C24)</f>
        <v/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 t="s">
        <v>30</v>
      </c>
      <c r="AJ20" s="12"/>
      <c r="AK20" s="12"/>
      <c r="AL20" s="12"/>
      <c r="AM20" s="12"/>
      <c r="AN20" s="12"/>
      <c r="AO20" s="12"/>
      <c r="AP20" s="12"/>
      <c r="AQ20" s="12"/>
      <c r="AR20" s="31"/>
      <c r="AS20" s="31"/>
      <c r="AT20" s="31"/>
      <c r="AU20" s="31"/>
      <c r="AV20" s="31"/>
      <c r="AW20" s="36" t="str">
        <f>IF(入力用!C25="","",TEXT(入力用!C25,"g"))</f>
        <v/>
      </c>
      <c r="AX20" s="36"/>
      <c r="AY20" s="31" t="str">
        <f>IF(入力用!C25="","",LEFT(TEXT(入力用!C25,"ee")))</f>
        <v/>
      </c>
      <c r="AZ20" s="36" t="str">
        <f>IF(入力用!C25="","",RIGHT(TEXT(入力用!C25,"ee")))</f>
        <v/>
      </c>
      <c r="BA20" s="36"/>
      <c r="BB20" s="36" t="s">
        <v>53</v>
      </c>
      <c r="BC20" s="36"/>
      <c r="BD20" s="36" t="str">
        <f>IF(入力用!C25="","",LEFT(TEXT(入力用!C25,"mm")))</f>
        <v/>
      </c>
      <c r="BE20" s="36"/>
      <c r="BF20" s="31" t="str">
        <f>IF(入力用!C25="","",RIGHT(TEXT(入力用!C25,"mm")))</f>
        <v/>
      </c>
      <c r="BG20" s="31" t="s">
        <v>52</v>
      </c>
      <c r="BH20" s="36" t="str">
        <f>IF(入力用!C25="","",LEFT(TEXT(入力用!C25,"dd")))</f>
        <v/>
      </c>
      <c r="BI20" s="36"/>
      <c r="BJ20" s="36" t="str">
        <f>IF(入力用!C25="","",RIGHT(TEXT(入力用!C25,"dd")))</f>
        <v/>
      </c>
      <c r="BK20" s="36"/>
      <c r="BL20" s="45" t="s">
        <v>33</v>
      </c>
    </row>
    <row r="21" spans="2:64" ht="33.75" customHeight="1">
      <c r="B21" s="8"/>
      <c r="C21" s="13"/>
      <c r="D21" s="12" t="s">
        <v>8</v>
      </c>
      <c r="E21" s="12"/>
      <c r="F21" s="12"/>
      <c r="G21" s="12"/>
      <c r="H21" s="12"/>
      <c r="I21" s="12"/>
      <c r="J21" s="12"/>
      <c r="K21" s="21" t="str">
        <f>IF(入力用!C26="","",入力用!C26)</f>
        <v/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2:64" ht="22.5" customHeight="1">
      <c r="B22" s="8"/>
      <c r="C22" s="13" t="s">
        <v>20</v>
      </c>
      <c r="D22" s="12" t="s">
        <v>2</v>
      </c>
      <c r="E22" s="12"/>
      <c r="F22" s="12"/>
      <c r="G22" s="12"/>
      <c r="H22" s="12"/>
      <c r="I22" s="12"/>
      <c r="J22" s="12"/>
      <c r="K22" s="12" t="str">
        <f>IF(入力用!C27="","",入力用!C27)</f>
        <v/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 t="s">
        <v>19</v>
      </c>
      <c r="AJ22" s="12"/>
      <c r="AK22" s="12"/>
      <c r="AL22" s="12"/>
      <c r="AM22" s="12"/>
      <c r="AN22" s="12"/>
      <c r="AO22" s="12"/>
      <c r="AP22" s="12"/>
      <c r="AQ22" s="12"/>
      <c r="AR22" s="12" t="str">
        <f>IF(入力用!C28="","",入力用!C28)</f>
        <v/>
      </c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2:64" ht="22.5" customHeight="1">
      <c r="B23" s="8"/>
      <c r="C23" s="13"/>
      <c r="D23" s="12" t="s">
        <v>23</v>
      </c>
      <c r="E23" s="12"/>
      <c r="F23" s="12"/>
      <c r="G23" s="12"/>
      <c r="H23" s="12"/>
      <c r="I23" s="12"/>
      <c r="J23" s="12"/>
      <c r="K23" s="12" t="str">
        <f>IF(入力用!C29="","",入力用!C29)</f>
        <v/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 t="s">
        <v>5</v>
      </c>
      <c r="AJ23" s="12"/>
      <c r="AK23" s="12"/>
      <c r="AL23" s="12"/>
      <c r="AM23" s="12"/>
      <c r="AN23" s="12"/>
      <c r="AO23" s="12"/>
      <c r="AP23" s="12"/>
      <c r="AQ23" s="12"/>
      <c r="AR23" s="12" t="str">
        <f>IF(入力用!C31="","",入力用!C31)</f>
        <v/>
      </c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2:64" ht="22.5" customHeight="1">
      <c r="B24" s="8"/>
      <c r="C24" s="13"/>
      <c r="D24" s="12" t="s">
        <v>58</v>
      </c>
      <c r="E24" s="12"/>
      <c r="F24" s="12"/>
      <c r="G24" s="12"/>
      <c r="H24" s="12"/>
      <c r="I24" s="12"/>
      <c r="J24" s="12"/>
      <c r="K24" s="12" t="str">
        <f>IF(入力用!C30="","",入力用!C30)</f>
        <v/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2:64" ht="22.5" customHeight="1">
      <c r="B25" s="8"/>
      <c r="C25" s="13"/>
      <c r="D25" s="12" t="s">
        <v>59</v>
      </c>
      <c r="E25" s="12"/>
      <c r="F25" s="12"/>
      <c r="G25" s="12"/>
      <c r="H25" s="12"/>
      <c r="I25" s="12"/>
      <c r="J25" s="12"/>
      <c r="K25" s="12" t="str">
        <f>IF(入力用!C32="","",入力用!C32)</f>
        <v/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 t="s">
        <v>30</v>
      </c>
      <c r="AJ25" s="12"/>
      <c r="AK25" s="12"/>
      <c r="AL25" s="12"/>
      <c r="AM25" s="12"/>
      <c r="AN25" s="12"/>
      <c r="AO25" s="12"/>
      <c r="AP25" s="12"/>
      <c r="AQ25" s="12"/>
      <c r="AR25" s="31"/>
      <c r="AS25" s="31"/>
      <c r="AT25" s="31"/>
      <c r="AU25" s="31"/>
      <c r="AV25" s="31"/>
      <c r="AW25" s="36" t="str">
        <f>IF(入力用!C33="","",TEXT(入力用!C33,"g"))</f>
        <v/>
      </c>
      <c r="AX25" s="36"/>
      <c r="AY25" s="31" t="str">
        <f>IF(入力用!C33="","",LEFT(TEXT(入力用!C33,"ee")))</f>
        <v/>
      </c>
      <c r="AZ25" s="36" t="str">
        <f>IF(入力用!C33="","",RIGHT(TEXT(入力用!C33,"ee")))</f>
        <v/>
      </c>
      <c r="BA25" s="36"/>
      <c r="BB25" s="36" t="s">
        <v>53</v>
      </c>
      <c r="BC25" s="36"/>
      <c r="BD25" s="36" t="str">
        <f>IF(入力用!C33="","",LEFT(TEXT(入力用!C33,"mm")))</f>
        <v/>
      </c>
      <c r="BE25" s="36"/>
      <c r="BF25" s="31" t="str">
        <f>IF(入力用!C33="","",RIGHT(TEXT(入力用!C33,"mm")))</f>
        <v/>
      </c>
      <c r="BG25" s="31" t="s">
        <v>52</v>
      </c>
      <c r="BH25" s="36" t="str">
        <f>IF(入力用!C33="","",LEFT(TEXT(入力用!C33,"dd")))</f>
        <v/>
      </c>
      <c r="BI25" s="36"/>
      <c r="BJ25" s="36" t="str">
        <f>IF(入力用!C33="","",RIGHT(TEXT(入力用!C33,"dd")))</f>
        <v/>
      </c>
      <c r="BK25" s="36"/>
      <c r="BL25" s="45" t="s">
        <v>33</v>
      </c>
    </row>
    <row r="26" spans="2:64" ht="33.75" customHeight="1">
      <c r="B26" s="8"/>
      <c r="C26" s="13"/>
      <c r="D26" s="12" t="s">
        <v>8</v>
      </c>
      <c r="E26" s="12"/>
      <c r="F26" s="12"/>
      <c r="G26" s="12"/>
      <c r="H26" s="12"/>
      <c r="I26" s="12"/>
      <c r="J26" s="12"/>
      <c r="K26" s="21" t="str">
        <f>IF(入力用!C34="","",入力用!C34)</f>
        <v/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2:64" ht="22.5" customHeight="1">
      <c r="B27" s="8"/>
      <c r="C27" s="13" t="s">
        <v>46</v>
      </c>
      <c r="D27" s="12" t="s">
        <v>2</v>
      </c>
      <c r="E27" s="12"/>
      <c r="F27" s="12"/>
      <c r="G27" s="12"/>
      <c r="H27" s="12"/>
      <c r="I27" s="12"/>
      <c r="J27" s="12"/>
      <c r="K27" s="12" t="str">
        <f>IF(入力用!C35="","",入力用!C35)</f>
        <v/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 t="s">
        <v>19</v>
      </c>
      <c r="AJ27" s="12"/>
      <c r="AK27" s="12"/>
      <c r="AL27" s="12"/>
      <c r="AM27" s="12"/>
      <c r="AN27" s="12"/>
      <c r="AO27" s="12"/>
      <c r="AP27" s="12"/>
      <c r="AQ27" s="12"/>
      <c r="AR27" s="12" t="str">
        <f>IF(入力用!C36="","",入力用!C36)</f>
        <v/>
      </c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2:64" ht="22.5" customHeight="1">
      <c r="B28" s="8"/>
      <c r="C28" s="13"/>
      <c r="D28" s="12" t="s">
        <v>23</v>
      </c>
      <c r="E28" s="12"/>
      <c r="F28" s="12"/>
      <c r="G28" s="12"/>
      <c r="H28" s="12"/>
      <c r="I28" s="12"/>
      <c r="J28" s="12"/>
      <c r="K28" s="12" t="str">
        <f>IF(入力用!C37="","",入力用!C37)</f>
        <v/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 t="s">
        <v>5</v>
      </c>
      <c r="AJ28" s="12"/>
      <c r="AK28" s="12"/>
      <c r="AL28" s="12"/>
      <c r="AM28" s="12"/>
      <c r="AN28" s="12"/>
      <c r="AO28" s="12"/>
      <c r="AP28" s="12"/>
      <c r="AQ28" s="12"/>
      <c r="AR28" s="12" t="str">
        <f>IF(入力用!C39="","",入力用!C39)</f>
        <v/>
      </c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2:64" ht="22.5" customHeight="1">
      <c r="B29" s="8"/>
      <c r="C29" s="13"/>
      <c r="D29" s="12" t="s">
        <v>58</v>
      </c>
      <c r="E29" s="12"/>
      <c r="F29" s="12"/>
      <c r="G29" s="12"/>
      <c r="H29" s="12"/>
      <c r="I29" s="12"/>
      <c r="J29" s="12"/>
      <c r="K29" s="12" t="str">
        <f>IF(入力用!C38="","",入力用!C38)</f>
        <v/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2:64" ht="22.5" customHeight="1">
      <c r="B30" s="8"/>
      <c r="C30" s="13"/>
      <c r="D30" s="12" t="s">
        <v>59</v>
      </c>
      <c r="E30" s="12"/>
      <c r="F30" s="12"/>
      <c r="G30" s="12"/>
      <c r="H30" s="12"/>
      <c r="I30" s="12"/>
      <c r="J30" s="12"/>
      <c r="K30" s="12" t="str">
        <f>IF(入力用!C40="","",入力用!C40)</f>
        <v/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 t="s">
        <v>30</v>
      </c>
      <c r="AJ30" s="12"/>
      <c r="AK30" s="12"/>
      <c r="AL30" s="12"/>
      <c r="AM30" s="12"/>
      <c r="AN30" s="12"/>
      <c r="AO30" s="12"/>
      <c r="AP30" s="12"/>
      <c r="AQ30" s="12"/>
      <c r="AR30" s="31"/>
      <c r="AS30" s="31"/>
      <c r="AT30" s="31"/>
      <c r="AU30" s="31"/>
      <c r="AV30" s="31"/>
      <c r="AW30" s="36" t="str">
        <f>IF(入力用!C41="","",TEXT(入力用!C41,"g"))</f>
        <v/>
      </c>
      <c r="AX30" s="36"/>
      <c r="AY30" s="31" t="str">
        <f>IF(入力用!C41="","",LEFT(TEXT(入力用!C41,"ee")))</f>
        <v/>
      </c>
      <c r="AZ30" s="36" t="str">
        <f>IF(入力用!C41="","",RIGHT(TEXT(入力用!C41,"ee")))</f>
        <v/>
      </c>
      <c r="BA30" s="36"/>
      <c r="BB30" s="36" t="s">
        <v>53</v>
      </c>
      <c r="BC30" s="36"/>
      <c r="BD30" s="36" t="str">
        <f>IF(入力用!C41="","",LEFT(TEXT(入力用!C41,"mm")))</f>
        <v/>
      </c>
      <c r="BE30" s="36"/>
      <c r="BF30" s="31" t="str">
        <f>IF(入力用!C41="","",RIGHT(TEXT(入力用!C41,"mm")))</f>
        <v/>
      </c>
      <c r="BG30" s="31" t="s">
        <v>52</v>
      </c>
      <c r="BH30" s="36" t="str">
        <f>IF(入力用!C41="","",LEFT(TEXT(入力用!C41,"dd")))</f>
        <v/>
      </c>
      <c r="BI30" s="36"/>
      <c r="BJ30" s="36" t="str">
        <f>IF(入力用!C41="","",RIGHT(TEXT(入力用!C41,"dd")))</f>
        <v/>
      </c>
      <c r="BK30" s="36"/>
      <c r="BL30" s="45" t="s">
        <v>33</v>
      </c>
    </row>
    <row r="31" spans="2:64" ht="33.75" customHeight="1">
      <c r="B31" s="8"/>
      <c r="C31" s="13"/>
      <c r="D31" s="12" t="s">
        <v>8</v>
      </c>
      <c r="E31" s="12"/>
      <c r="F31" s="12"/>
      <c r="G31" s="12"/>
      <c r="H31" s="12"/>
      <c r="I31" s="12"/>
      <c r="J31" s="12"/>
      <c r="K31" s="21" t="str">
        <f>IF(入力用!C42="","",入力用!C42)</f>
        <v/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2:64" ht="9.75" customHeight="1">
      <c r="B32" s="9"/>
      <c r="C32" s="14"/>
      <c r="D32" s="18"/>
      <c r="E32" s="18"/>
      <c r="F32" s="18"/>
      <c r="G32" s="18"/>
      <c r="H32" s="18"/>
      <c r="I32" s="18"/>
      <c r="J32" s="18"/>
    </row>
    <row r="33" spans="2:64" ht="21" customHeight="1">
      <c r="B33" s="8" t="s">
        <v>16</v>
      </c>
      <c r="C33" s="12" t="s">
        <v>63</v>
      </c>
      <c r="D33" s="12" t="str">
        <f>IF(入力用!C43="","",入力用!C43)</f>
        <v/>
      </c>
      <c r="E33" s="12"/>
      <c r="F33" s="12"/>
      <c r="G33" s="12"/>
      <c r="H33" s="12"/>
      <c r="I33" s="12"/>
      <c r="J33" s="12"/>
      <c r="K33" s="12" t="s">
        <v>65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 t="str">
        <f>IF(入力用!C44="","",入力用!C44)</f>
        <v/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21"/>
      <c r="AI33" s="12" t="s">
        <v>68</v>
      </c>
      <c r="AJ33" s="12"/>
      <c r="AK33" s="12"/>
      <c r="AL33" s="12"/>
      <c r="AM33" s="12"/>
      <c r="AN33" s="12"/>
      <c r="AO33" s="12"/>
      <c r="AP33" s="12"/>
      <c r="AQ33" s="12"/>
      <c r="AR33" s="12" t="str">
        <f>IF(入力用!C45="","",入力用!C45)</f>
        <v/>
      </c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2:64" ht="21" customHeight="1">
      <c r="B34" s="8"/>
      <c r="C34" s="12" t="s">
        <v>36</v>
      </c>
      <c r="D34" s="12" t="str">
        <f>IF(入力用!C46="","",入力用!C46)</f>
        <v/>
      </c>
      <c r="E34" s="12"/>
      <c r="F34" s="12"/>
      <c r="G34" s="12"/>
      <c r="H34" s="12"/>
      <c r="I34" s="12"/>
      <c r="J34" s="12"/>
      <c r="K34" s="13" t="s">
        <v>7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 t="str">
        <f>IF(入力用!C47="","",入力用!C47)</f>
        <v/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21"/>
      <c r="AI34" s="12" t="s">
        <v>69</v>
      </c>
      <c r="AJ34" s="12"/>
      <c r="AK34" s="12"/>
      <c r="AL34" s="12"/>
      <c r="AM34" s="12"/>
      <c r="AN34" s="12"/>
      <c r="AO34" s="12"/>
      <c r="AP34" s="12"/>
      <c r="AQ34" s="12"/>
      <c r="AR34" s="12" t="str">
        <f>IF(入力用!C48="","",入力用!C48)</f>
        <v/>
      </c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2:64" ht="21" customHeight="1">
      <c r="B35" s="8"/>
      <c r="C35" s="12" t="s">
        <v>64</v>
      </c>
      <c r="D35" s="12" t="str">
        <f>IF(入力用!C49="","",入力用!C49)</f>
        <v/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2:64" ht="21" customHeight="1">
      <c r="B36" s="8"/>
      <c r="C36" s="12" t="s">
        <v>27</v>
      </c>
      <c r="D36" s="12" t="str">
        <f>IF(入力用!C50="","",入力用!C50)</f>
        <v/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2:64" ht="21" customHeight="1">
      <c r="B37" s="8"/>
      <c r="C37" s="12" t="s">
        <v>37</v>
      </c>
      <c r="D37" s="12" t="str">
        <f>IF(入力用!C51="","",入力用!C51)</f>
        <v/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2:64" ht="21" customHeight="1">
      <c r="B38" s="8"/>
      <c r="C38" s="12" t="s">
        <v>31</v>
      </c>
      <c r="D38" s="12" t="str">
        <f>IF(入力用!C52="","",入力用!C52)</f>
        <v/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</sheetData>
  <mergeCells count="141">
    <mergeCell ref="G1:AL1"/>
    <mergeCell ref="AM1:BL1"/>
    <mergeCell ref="B2:C2"/>
    <mergeCell ref="B3:C3"/>
    <mergeCell ref="AO3:AV3"/>
    <mergeCell ref="AW3:AX3"/>
    <mergeCell ref="AY3:AZ3"/>
    <mergeCell ref="BB3:BC3"/>
    <mergeCell ref="BD3:BE3"/>
    <mergeCell ref="BH3:BI3"/>
    <mergeCell ref="BJ3:BK3"/>
    <mergeCell ref="H4:I4"/>
    <mergeCell ref="L4:N4"/>
    <mergeCell ref="O4:R4"/>
    <mergeCell ref="S4:T4"/>
    <mergeCell ref="U4:AM4"/>
    <mergeCell ref="AP4:AQ4"/>
    <mergeCell ref="AR4:AS4"/>
    <mergeCell ref="AT4:AW4"/>
    <mergeCell ref="AX4:AY4"/>
    <mergeCell ref="AZ4:BB4"/>
    <mergeCell ref="BC4:BD4"/>
    <mergeCell ref="BE4:BF4"/>
    <mergeCell ref="BG4:BH4"/>
    <mergeCell ref="BI4:BJ4"/>
    <mergeCell ref="BK4:BL4"/>
    <mergeCell ref="D5:T5"/>
    <mergeCell ref="D6:T6"/>
    <mergeCell ref="D7:H7"/>
    <mergeCell ref="I7:AC7"/>
    <mergeCell ref="D8:BL8"/>
    <mergeCell ref="D9:AC9"/>
    <mergeCell ref="D11:T11"/>
    <mergeCell ref="U11:AM11"/>
    <mergeCell ref="AN11:BL11"/>
    <mergeCell ref="D12:T12"/>
    <mergeCell ref="U12:AM12"/>
    <mergeCell ref="AN12:BL12"/>
    <mergeCell ref="D13:H13"/>
    <mergeCell ref="I13:AC13"/>
    <mergeCell ref="D14:BL14"/>
    <mergeCell ref="D15:AC15"/>
    <mergeCell ref="D17:J17"/>
    <mergeCell ref="K17:AH17"/>
    <mergeCell ref="AI17:AQ17"/>
    <mergeCell ref="AR17:BL17"/>
    <mergeCell ref="D18:J18"/>
    <mergeCell ref="K18:AH18"/>
    <mergeCell ref="AI18:AQ18"/>
    <mergeCell ref="AR18:BL18"/>
    <mergeCell ref="D19:J19"/>
    <mergeCell ref="K19:AH19"/>
    <mergeCell ref="D20:J20"/>
    <mergeCell ref="K20:AH20"/>
    <mergeCell ref="AI20:AQ20"/>
    <mergeCell ref="AW20:AX20"/>
    <mergeCell ref="AZ20:BA20"/>
    <mergeCell ref="BB20:BC20"/>
    <mergeCell ref="BD20:BE20"/>
    <mergeCell ref="BH20:BI20"/>
    <mergeCell ref="BJ20:BK20"/>
    <mergeCell ref="D21:J21"/>
    <mergeCell ref="K21:BL21"/>
    <mergeCell ref="D22:J22"/>
    <mergeCell ref="K22:AH22"/>
    <mergeCell ref="AI22:AQ22"/>
    <mergeCell ref="AR22:BL22"/>
    <mergeCell ref="D23:J23"/>
    <mergeCell ref="K23:AH23"/>
    <mergeCell ref="AI23:AQ23"/>
    <mergeCell ref="AR23:BL23"/>
    <mergeCell ref="D24:J24"/>
    <mergeCell ref="K24:AH24"/>
    <mergeCell ref="D25:J25"/>
    <mergeCell ref="K25:AH25"/>
    <mergeCell ref="AI25:AQ25"/>
    <mergeCell ref="AW25:AX25"/>
    <mergeCell ref="AZ25:BA25"/>
    <mergeCell ref="BB25:BC25"/>
    <mergeCell ref="BD25:BE25"/>
    <mergeCell ref="BH25:BI25"/>
    <mergeCell ref="BJ25:BK25"/>
    <mergeCell ref="D26:J26"/>
    <mergeCell ref="K26:BL26"/>
    <mergeCell ref="D27:J27"/>
    <mergeCell ref="K27:AH27"/>
    <mergeCell ref="AI27:AQ27"/>
    <mergeCell ref="AR27:BL27"/>
    <mergeCell ref="D28:J28"/>
    <mergeCell ref="K28:AH28"/>
    <mergeCell ref="AI28:AQ28"/>
    <mergeCell ref="AR28:BL28"/>
    <mergeCell ref="D29:J29"/>
    <mergeCell ref="K29:AH29"/>
    <mergeCell ref="D30:J30"/>
    <mergeCell ref="K30:AH30"/>
    <mergeCell ref="AI30:AQ30"/>
    <mergeCell ref="AW30:AX30"/>
    <mergeCell ref="AZ30:BA30"/>
    <mergeCell ref="BB30:BC30"/>
    <mergeCell ref="BD30:BE30"/>
    <mergeCell ref="BH30:BI30"/>
    <mergeCell ref="BJ30:BK30"/>
    <mergeCell ref="D31:J31"/>
    <mergeCell ref="K31:BL31"/>
    <mergeCell ref="D33:J33"/>
    <mergeCell ref="K33:V33"/>
    <mergeCell ref="W33:AG33"/>
    <mergeCell ref="AI33:AQ33"/>
    <mergeCell ref="AR33:BL33"/>
    <mergeCell ref="D34:J34"/>
    <mergeCell ref="K34:V34"/>
    <mergeCell ref="W34:AG34"/>
    <mergeCell ref="AI34:AQ34"/>
    <mergeCell ref="AR34:BL34"/>
    <mergeCell ref="D35:AH35"/>
    <mergeCell ref="D36:AH36"/>
    <mergeCell ref="D37:AH37"/>
    <mergeCell ref="D38:AH38"/>
    <mergeCell ref="B4:B9"/>
    <mergeCell ref="U5:AC6"/>
    <mergeCell ref="AD5:AJ6"/>
    <mergeCell ref="AK5:AP6"/>
    <mergeCell ref="AQ5:AR6"/>
    <mergeCell ref="AS5:AT6"/>
    <mergeCell ref="AU5:AW6"/>
    <mergeCell ref="AX5:AY6"/>
    <mergeCell ref="AZ5:BB6"/>
    <mergeCell ref="BC5:BD6"/>
    <mergeCell ref="BE5:BF6"/>
    <mergeCell ref="BG5:BH6"/>
    <mergeCell ref="BI5:BJ6"/>
    <mergeCell ref="BK5:BL6"/>
    <mergeCell ref="C7:C8"/>
    <mergeCell ref="B11:B15"/>
    <mergeCell ref="C13:C14"/>
    <mergeCell ref="C17:C21"/>
    <mergeCell ref="C22:C26"/>
    <mergeCell ref="C27:C31"/>
    <mergeCell ref="B33:B38"/>
    <mergeCell ref="B17:B31"/>
  </mergeCells>
  <phoneticPr fontId="18" type="Hiragana"/>
  <pageMargins left="0.39370078740157477" right="0.39370078740157477" top="0" bottom="0" header="0" footer="0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2"/>
  <sheetViews>
    <sheetView zoomScale="85" zoomScaleNormal="85" zoomScaleSheetLayoutView="100" workbookViewId="0">
      <selection activeCell="C2" sqref="C2"/>
    </sheetView>
  </sheetViews>
  <sheetFormatPr defaultRowHeight="16.5"/>
  <cols>
    <col min="1" max="1" width="20.625" style="46" customWidth="1"/>
    <col min="2" max="2" width="35.625" style="47" customWidth="1"/>
    <col min="3" max="3" width="35.625" style="48" customWidth="1"/>
    <col min="4" max="16384" width="9" style="46" customWidth="1"/>
  </cols>
  <sheetData>
    <row r="1" spans="1:3">
      <c r="B1" s="51" t="s">
        <v>10</v>
      </c>
      <c r="C1" s="57" t="s">
        <v>15</v>
      </c>
    </row>
    <row r="2" spans="1:3">
      <c r="B2" s="52" t="s">
        <v>1</v>
      </c>
      <c r="C2" s="58"/>
    </row>
    <row r="3" spans="1:3">
      <c r="A3" s="49" t="s">
        <v>47</v>
      </c>
      <c r="B3" s="53" t="s">
        <v>18</v>
      </c>
      <c r="C3" s="59"/>
    </row>
    <row r="4" spans="1:3">
      <c r="A4" s="49"/>
      <c r="B4" s="54" t="s">
        <v>44</v>
      </c>
      <c r="C4" s="59"/>
    </row>
    <row r="5" spans="1:3">
      <c r="A5" s="49"/>
      <c r="B5" s="54" t="s">
        <v>29</v>
      </c>
      <c r="C5" s="60"/>
    </row>
    <row r="6" spans="1:3">
      <c r="A6" s="49"/>
      <c r="B6" s="53" t="s">
        <v>38</v>
      </c>
      <c r="C6" s="60"/>
    </row>
    <row r="7" spans="1:3">
      <c r="A7" s="49"/>
      <c r="B7" s="53" t="s">
        <v>13</v>
      </c>
      <c r="C7" s="60"/>
    </row>
    <row r="8" spans="1:3">
      <c r="A8" s="49"/>
      <c r="B8" s="54" t="s">
        <v>21</v>
      </c>
      <c r="C8" s="61"/>
    </row>
    <row r="9" spans="1:3">
      <c r="A9" s="49"/>
      <c r="B9" s="53" t="s">
        <v>17</v>
      </c>
      <c r="C9" s="60"/>
    </row>
    <row r="10" spans="1:3">
      <c r="A10" s="49"/>
      <c r="B10" s="54" t="s">
        <v>42</v>
      </c>
      <c r="C10" s="60"/>
    </row>
    <row r="11" spans="1:3">
      <c r="A11" s="49"/>
      <c r="B11" s="53" t="s">
        <v>22</v>
      </c>
      <c r="C11" s="59"/>
    </row>
    <row r="12" spans="1:3">
      <c r="A12" s="49" t="s">
        <v>12</v>
      </c>
      <c r="B12" s="54" t="s">
        <v>60</v>
      </c>
      <c r="C12" s="60"/>
    </row>
    <row r="13" spans="1:3">
      <c r="A13" s="49"/>
      <c r="B13" s="53" t="s">
        <v>24</v>
      </c>
      <c r="C13" s="60"/>
    </row>
    <row r="14" spans="1:3">
      <c r="A14" s="49"/>
      <c r="B14" s="54" t="s">
        <v>14</v>
      </c>
      <c r="C14" s="60"/>
    </row>
    <row r="15" spans="1:3">
      <c r="A15" s="49"/>
      <c r="B15" s="53" t="s">
        <v>0</v>
      </c>
      <c r="C15" s="60"/>
    </row>
    <row r="16" spans="1:3" ht="33">
      <c r="A16" s="49"/>
      <c r="B16" s="54" t="s">
        <v>28</v>
      </c>
      <c r="C16" s="60"/>
    </row>
    <row r="17" spans="1:3">
      <c r="A17" s="49"/>
      <c r="B17" s="53" t="s">
        <v>54</v>
      </c>
      <c r="C17" s="60"/>
    </row>
    <row r="18" spans="1:3">
      <c r="A18" s="49"/>
      <c r="B18" s="54" t="s">
        <v>3</v>
      </c>
      <c r="C18" s="59"/>
    </row>
    <row r="19" spans="1:3">
      <c r="A19" s="50" t="s">
        <v>9</v>
      </c>
      <c r="B19" s="53" t="s">
        <v>4</v>
      </c>
      <c r="C19" s="60"/>
    </row>
    <row r="20" spans="1:3">
      <c r="A20" s="49"/>
      <c r="B20" s="54" t="s">
        <v>19</v>
      </c>
      <c r="C20" s="60"/>
    </row>
    <row r="21" spans="1:3">
      <c r="A21" s="49"/>
      <c r="B21" s="53" t="s">
        <v>48</v>
      </c>
      <c r="C21" s="60"/>
    </row>
    <row r="22" spans="1:3">
      <c r="A22" s="49"/>
      <c r="B22" s="54" t="s">
        <v>51</v>
      </c>
      <c r="C22" s="60"/>
    </row>
    <row r="23" spans="1:3">
      <c r="A23" s="49"/>
      <c r="B23" s="53" t="s">
        <v>32</v>
      </c>
      <c r="C23" s="60"/>
    </row>
    <row r="24" spans="1:3">
      <c r="A24" s="49"/>
      <c r="B24" s="54" t="s">
        <v>6</v>
      </c>
      <c r="C24" s="62"/>
    </row>
    <row r="25" spans="1:3">
      <c r="A25" s="49"/>
      <c r="B25" s="53" t="s">
        <v>61</v>
      </c>
      <c r="C25" s="61"/>
    </row>
    <row r="26" spans="1:3">
      <c r="A26" s="49"/>
      <c r="B26" s="54" t="s">
        <v>55</v>
      </c>
      <c r="C26" s="60"/>
    </row>
    <row r="27" spans="1:3">
      <c r="A27" s="50" t="s">
        <v>25</v>
      </c>
      <c r="B27" s="53" t="s">
        <v>4</v>
      </c>
      <c r="C27" s="60"/>
    </row>
    <row r="28" spans="1:3">
      <c r="A28" s="49"/>
      <c r="B28" s="54" t="s">
        <v>19</v>
      </c>
      <c r="C28" s="60"/>
    </row>
    <row r="29" spans="1:3">
      <c r="A29" s="49"/>
      <c r="B29" s="53" t="s">
        <v>48</v>
      </c>
      <c r="C29" s="60"/>
    </row>
    <row r="30" spans="1:3">
      <c r="A30" s="49"/>
      <c r="B30" s="54" t="s">
        <v>51</v>
      </c>
      <c r="C30" s="60"/>
    </row>
    <row r="31" spans="1:3">
      <c r="A31" s="49"/>
      <c r="B31" s="53" t="s">
        <v>32</v>
      </c>
      <c r="C31" s="60"/>
    </row>
    <row r="32" spans="1:3">
      <c r="A32" s="49"/>
      <c r="B32" s="54" t="s">
        <v>6</v>
      </c>
      <c r="C32" s="62"/>
    </row>
    <row r="33" spans="1:7">
      <c r="A33" s="49"/>
      <c r="B33" s="53" t="s">
        <v>61</v>
      </c>
      <c r="C33" s="61"/>
    </row>
    <row r="34" spans="1:7">
      <c r="A34" s="49"/>
      <c r="B34" s="54" t="s">
        <v>55</v>
      </c>
      <c r="C34" s="60"/>
    </row>
    <row r="35" spans="1:7">
      <c r="A35" s="50" t="s">
        <v>62</v>
      </c>
      <c r="B35" s="53" t="s">
        <v>4</v>
      </c>
      <c r="C35" s="60"/>
    </row>
    <row r="36" spans="1:7">
      <c r="A36" s="49"/>
      <c r="B36" s="54" t="s">
        <v>19</v>
      </c>
      <c r="C36" s="60"/>
    </row>
    <row r="37" spans="1:7">
      <c r="A37" s="49"/>
      <c r="B37" s="53" t="s">
        <v>48</v>
      </c>
      <c r="C37" s="60"/>
    </row>
    <row r="38" spans="1:7">
      <c r="A38" s="49"/>
      <c r="B38" s="54" t="s">
        <v>51</v>
      </c>
      <c r="C38" s="60"/>
    </row>
    <row r="39" spans="1:7">
      <c r="A39" s="49"/>
      <c r="B39" s="53" t="s">
        <v>32</v>
      </c>
      <c r="C39" s="60"/>
    </row>
    <row r="40" spans="1:7">
      <c r="A40" s="49"/>
      <c r="B40" s="54" t="s">
        <v>6</v>
      </c>
      <c r="C40" s="62"/>
    </row>
    <row r="41" spans="1:7">
      <c r="A41" s="49"/>
      <c r="B41" s="53" t="s">
        <v>61</v>
      </c>
      <c r="C41" s="61"/>
      <c r="G41" s="63"/>
    </row>
    <row r="42" spans="1:7">
      <c r="A42" s="49"/>
      <c r="B42" s="54" t="s">
        <v>55</v>
      </c>
      <c r="C42" s="60"/>
    </row>
    <row r="43" spans="1:7">
      <c r="A43" s="50" t="s">
        <v>16</v>
      </c>
      <c r="B43" s="53" t="s">
        <v>63</v>
      </c>
      <c r="C43" s="60"/>
    </row>
    <row r="44" spans="1:7">
      <c r="A44" s="49"/>
      <c r="B44" s="54" t="s">
        <v>65</v>
      </c>
      <c r="C44" s="60"/>
    </row>
    <row r="45" spans="1:7">
      <c r="A45" s="49"/>
      <c r="B45" s="53" t="s">
        <v>68</v>
      </c>
      <c r="C45" s="60"/>
    </row>
    <row r="46" spans="1:7">
      <c r="A46" s="49"/>
      <c r="B46" s="55" t="s">
        <v>26</v>
      </c>
      <c r="C46" s="60"/>
    </row>
    <row r="47" spans="1:7">
      <c r="A47" s="49"/>
      <c r="B47" s="53" t="s">
        <v>66</v>
      </c>
      <c r="C47" s="60"/>
    </row>
    <row r="48" spans="1:7">
      <c r="A48" s="49"/>
      <c r="B48" s="55" t="s">
        <v>69</v>
      </c>
      <c r="C48" s="60"/>
    </row>
    <row r="49" spans="1:3">
      <c r="A49" s="49"/>
      <c r="B49" s="53" t="s">
        <v>64</v>
      </c>
      <c r="C49" s="60"/>
    </row>
    <row r="50" spans="1:3">
      <c r="A50" s="49"/>
      <c r="B50" s="54" t="s">
        <v>27</v>
      </c>
      <c r="C50" s="60"/>
    </row>
    <row r="51" spans="1:3">
      <c r="A51" s="49"/>
      <c r="B51" s="56" t="s">
        <v>37</v>
      </c>
      <c r="C51" s="62"/>
    </row>
    <row r="52" spans="1:3">
      <c r="A52" s="49"/>
      <c r="B52" s="54" t="s">
        <v>67</v>
      </c>
      <c r="C52" s="61"/>
    </row>
  </sheetData>
  <mergeCells count="6">
    <mergeCell ref="A3:A11"/>
    <mergeCell ref="A12:A18"/>
    <mergeCell ref="A19:A26"/>
    <mergeCell ref="A27:A34"/>
    <mergeCell ref="A35:A42"/>
    <mergeCell ref="A43:A52"/>
  </mergeCells>
  <phoneticPr fontId="18" type="Hiragana"/>
  <dataValidations count="6">
    <dataValidation type="list" allowBlank="1" showDropDown="0" showInputMessage="1" showErrorMessage="1" sqref="C7">
      <formula1>"男,女"</formula1>
    </dataValidation>
    <dataValidation type="list" allowBlank="1" showDropDown="0" showInputMessage="1" showErrorMessage="1" sqref="C15">
      <formula1>"地域包括支援センター,居宅介護支援事業者,指定介護老人福祉施設,介護老人保健施設,指定介護療養型医療施設,介護医療院,その他"</formula1>
    </dataValidation>
    <dataValidation type="list" allowBlank="1" showDropDown="0" showInputMessage="1" showErrorMessage="1" sqref="C35 C19 C27">
      <formula1>"腰掛便座,自動排泄処理装置の交換可能部品,入浴補助用具,簡易浴槽,移動用リフトのつり具の部分,その他"</formula1>
    </dataValidation>
    <dataValidation type="list" allowBlank="1" showDropDown="0" showInputMessage="1" showErrorMessage="1" sqref="C44">
      <formula1>"銀行,信用金庫,信用組合"</formula1>
    </dataValidation>
    <dataValidation type="list" allowBlank="1" showDropDown="0" showInputMessage="1" showErrorMessage="1" sqref="C47">
      <formula1>"本店,支店,出張所"</formula1>
    </dataValidation>
    <dataValidation type="list" allowBlank="1" showDropDown="0" showInputMessage="1" showErrorMessage="1" sqref="C49">
      <formula1>"普通,当座"</formula1>
    </dataValidation>
  </dataValidations>
  <pageMargins left="0.23622047244094488" right="0.23622047244094488" top="0.74803149606299213" bottom="0.74803149606299213" header="0.31496062992125984" footer="0.31496062992125984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申請書レイアウト</vt:lpstr>
      <vt:lpstr>入力用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天野　佑紀</cp:lastModifiedBy>
  <dcterms:created xsi:type="dcterms:W3CDTF">2021-11-26T00:15:17Z</dcterms:created>
  <dcterms:modified xsi:type="dcterms:W3CDTF">2022-07-14T11:01:32Z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2022-07-14T11:01:32Z</vt:filetime>
  </property>
</Properties>
</file>