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しいフォルダー\"/>
    </mc:Choice>
  </mc:AlternateContent>
  <xr:revisionPtr revIDLastSave="0" documentId="13_ncr:1_{CE9A2653-EBE1-40FC-8E4B-E6195378045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住宅改修（事後）案  " sheetId="2" r:id="rId1"/>
    <sheet name="入力用" sheetId="1" r:id="rId2"/>
    <sheet name="テーブル" sheetId="3" r:id="rId3"/>
    <sheet name="パロメーター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2" l="1"/>
  <c r="C26" i="2"/>
  <c r="C25" i="2"/>
  <c r="C24" i="2"/>
  <c r="AH23" i="2"/>
  <c r="M23" i="2"/>
  <c r="C23" i="2"/>
  <c r="AH22" i="2"/>
  <c r="M22" i="2"/>
  <c r="C22" i="2"/>
  <c r="C20" i="2"/>
  <c r="C19" i="2"/>
  <c r="AC18" i="2"/>
  <c r="C18" i="2"/>
  <c r="C17" i="2"/>
  <c r="I16" i="2"/>
  <c r="C14" i="2"/>
  <c r="C13" i="2"/>
  <c r="I12" i="2"/>
  <c r="AB11" i="2"/>
  <c r="C11" i="2"/>
  <c r="AB10" i="2"/>
  <c r="C10" i="2"/>
  <c r="C8" i="2"/>
  <c r="O7" i="2"/>
  <c r="N7" i="2"/>
  <c r="L7" i="2"/>
  <c r="K7" i="2"/>
  <c r="J7" i="2"/>
  <c r="H7" i="2"/>
  <c r="F7" i="2"/>
  <c r="E7" i="2"/>
  <c r="D7" i="2"/>
  <c r="C7" i="2"/>
  <c r="AO6" i="2"/>
  <c r="AN6" i="2"/>
  <c r="AL6" i="2"/>
  <c r="AK6" i="2"/>
  <c r="AI6" i="2"/>
  <c r="AH6" i="2"/>
  <c r="AG6" i="2"/>
</calcChain>
</file>

<file path=xl/sharedStrings.xml><?xml version="1.0" encoding="utf-8"?>
<sst xmlns="http://schemas.openxmlformats.org/spreadsheetml/2006/main" count="214" uniqueCount="77">
  <si>
    <t>事前申請の情報</t>
  </si>
  <si>
    <t>住宅改修の情報</t>
    <rPh sb="0" eb="2">
      <t>ジュウタク</t>
    </rPh>
    <rPh sb="2" eb="4">
      <t>カイシュウ</t>
    </rPh>
    <rPh sb="5" eb="7">
      <t>ジョウホウ</t>
    </rPh>
    <phoneticPr fontId="1"/>
  </si>
  <si>
    <t>提出代行者の情報</t>
    <rPh sb="0" eb="2">
      <t>テイシュツ</t>
    </rPh>
    <rPh sb="2" eb="5">
      <t>ダイコウシャ</t>
    </rPh>
    <rPh sb="6" eb="8">
      <t>ジョウホウ</t>
    </rPh>
    <phoneticPr fontId="1"/>
  </si>
  <si>
    <t>事前申請の
情報</t>
    <rPh sb="0" eb="2">
      <t>ジゼン</t>
    </rPh>
    <rPh sb="2" eb="4">
      <t>シンセイ</t>
    </rPh>
    <rPh sb="6" eb="8">
      <t>ジョウホウ</t>
    </rPh>
    <phoneticPr fontId="1"/>
  </si>
  <si>
    <t>被保険者氏名</t>
    <rPh sb="0" eb="4">
      <t>ヒホケンシャ</t>
    </rPh>
    <rPh sb="4" eb="6">
      <t>シメイ</t>
    </rPh>
    <phoneticPr fontId="1"/>
  </si>
  <si>
    <t>住所</t>
    <rPh sb="0" eb="2">
      <t>じゅうしょ</t>
    </rPh>
    <phoneticPr fontId="8" type="Hiragana"/>
  </si>
  <si>
    <t>口座種別</t>
    <rPh sb="2" eb="4">
      <t>しゅべつ</t>
    </rPh>
    <phoneticPr fontId="8" type="Hiragana"/>
  </si>
  <si>
    <t>被保険者番号</t>
    <rPh sb="0" eb="4">
      <t>ヒホケンシャ</t>
    </rPh>
    <rPh sb="4" eb="6">
      <t>バンゴウ</t>
    </rPh>
    <phoneticPr fontId="1"/>
  </si>
  <si>
    <t>口座名義人</t>
    <rPh sb="0" eb="2">
      <t>こうざ</t>
    </rPh>
    <rPh sb="2" eb="5">
      <t>めいぎにん</t>
    </rPh>
    <phoneticPr fontId="8" type="Hiragana"/>
  </si>
  <si>
    <t>電話番号</t>
  </si>
  <si>
    <t>振込口座の情報</t>
    <rPh sb="0" eb="1">
      <t>フ</t>
    </rPh>
    <rPh sb="1" eb="2">
      <t>コ</t>
    </rPh>
    <rPh sb="2" eb="4">
      <t>コウザ</t>
    </rPh>
    <rPh sb="5" eb="7">
      <t>ジョウホウ</t>
    </rPh>
    <phoneticPr fontId="1"/>
  </si>
  <si>
    <t>事務所の名称</t>
    <rPh sb="0" eb="2">
      <t>ジム</t>
    </rPh>
    <rPh sb="2" eb="3">
      <t>ショ</t>
    </rPh>
    <rPh sb="4" eb="6">
      <t>メイショウ</t>
    </rPh>
    <phoneticPr fontId="1"/>
  </si>
  <si>
    <t>項目名</t>
    <rPh sb="0" eb="3">
      <t>こうもくめい</t>
    </rPh>
    <phoneticPr fontId="8" type="Hiragana"/>
  </si>
  <si>
    <t>提出代行者の氏名</t>
    <rPh sb="0" eb="2">
      <t>テイシュツ</t>
    </rPh>
    <rPh sb="2" eb="5">
      <t>ダイコウシャ</t>
    </rPh>
    <rPh sb="6" eb="8">
      <t>シメイ</t>
    </rPh>
    <phoneticPr fontId="1"/>
  </si>
  <si>
    <t>年</t>
    <rPh sb="0" eb="1">
      <t>ネン</t>
    </rPh>
    <phoneticPr fontId="1"/>
  </si>
  <si>
    <t>事前申請の情報</t>
    <rPh sb="0" eb="2">
      <t>じぜん</t>
    </rPh>
    <rPh sb="2" eb="4">
      <t>しんせい</t>
    </rPh>
    <rPh sb="5" eb="7">
      <t>じょうほう</t>
    </rPh>
    <phoneticPr fontId="8" type="Hiragana"/>
  </si>
  <si>
    <t>金融機関名</t>
    <rPh sb="0" eb="2">
      <t>キンユウ</t>
    </rPh>
    <rPh sb="2" eb="4">
      <t>キカン</t>
    </rPh>
    <rPh sb="4" eb="5">
      <t>メイ</t>
    </rPh>
    <phoneticPr fontId="1"/>
  </si>
  <si>
    <t>事業所の住所</t>
    <rPh sb="0" eb="3">
      <t>ジギョウショ</t>
    </rPh>
    <rPh sb="4" eb="6">
      <t>ジュウショ</t>
    </rPh>
    <phoneticPr fontId="1"/>
  </si>
  <si>
    <t>店舗コード</t>
    <rPh sb="0" eb="2">
      <t>テンポ</t>
    </rPh>
    <phoneticPr fontId="1"/>
  </si>
  <si>
    <t>住宅改修を行った住宅の住所</t>
    <rPh sb="0" eb="2">
      <t>ジュウタク</t>
    </rPh>
    <rPh sb="2" eb="4">
      <t>カイシュウ</t>
    </rPh>
    <rPh sb="5" eb="6">
      <t>オコナ</t>
    </rPh>
    <rPh sb="8" eb="10">
      <t>ジュウタク</t>
    </rPh>
    <rPh sb="11" eb="13">
      <t>ジュウショ</t>
    </rPh>
    <phoneticPr fontId="1"/>
  </si>
  <si>
    <t>着工日</t>
    <rPh sb="0" eb="2">
      <t>チャッコウ</t>
    </rPh>
    <rPh sb="2" eb="3">
      <t>ニチ</t>
    </rPh>
    <phoneticPr fontId="1"/>
  </si>
  <si>
    <t>住宅改修費実績額</t>
    <rPh sb="0" eb="2">
      <t>ジュウタク</t>
    </rPh>
    <rPh sb="2" eb="4">
      <t>カイシュウ</t>
    </rPh>
    <rPh sb="4" eb="5">
      <t>ヒ</t>
    </rPh>
    <rPh sb="5" eb="8">
      <t>ジッセキガク</t>
    </rPh>
    <phoneticPr fontId="1"/>
  </si>
  <si>
    <t>郵便番号（住所）※ハイフンなしで入力</t>
  </si>
  <si>
    <t>見積額から実績額で変更があった
場合、その理由</t>
    <rPh sb="0" eb="2">
      <t>ミツ</t>
    </rPh>
    <rPh sb="2" eb="3">
      <t>ガク</t>
    </rPh>
    <rPh sb="5" eb="7">
      <t>ジッセキ</t>
    </rPh>
    <rPh sb="7" eb="8">
      <t>ガク</t>
    </rPh>
    <rPh sb="9" eb="11">
      <t>ヘンコウ</t>
    </rPh>
    <rPh sb="16" eb="18">
      <t>バアイ</t>
    </rPh>
    <rPh sb="21" eb="23">
      <t>リユウ</t>
    </rPh>
    <phoneticPr fontId="1"/>
  </si>
  <si>
    <t>提出代行者の氏名</t>
  </si>
  <si>
    <t>金融機関支店名</t>
    <rPh sb="0" eb="2">
      <t>キンユウ</t>
    </rPh>
    <rPh sb="2" eb="4">
      <t>キカン</t>
    </rPh>
    <rPh sb="4" eb="7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</si>
  <si>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</si>
  <si>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住宅改修の情報</t>
    <rPh sb="0" eb="2">
      <t>じゅうたく</t>
    </rPh>
    <rPh sb="2" eb="4">
      <t>かいしゅう</t>
    </rPh>
    <rPh sb="5" eb="7">
      <t>じょうほう</t>
    </rPh>
    <phoneticPr fontId="8" type="Hiragana"/>
  </si>
  <si>
    <t>口座番号</t>
    <rPh sb="0" eb="2">
      <t>コウザ</t>
    </rPh>
    <rPh sb="2" eb="4">
      <t>バンゴウ</t>
    </rPh>
    <phoneticPr fontId="1"/>
  </si>
  <si>
    <t>事業所の種別</t>
  </si>
  <si>
    <t>被保険者氏名（漢字）</t>
  </si>
  <si>
    <t>フリガナ</t>
  </si>
  <si>
    <t>口座名義人</t>
    <rPh sb="0" eb="2">
      <t>コウザ</t>
    </rPh>
    <rPh sb="2" eb="4">
      <t>メイギ</t>
    </rPh>
    <rPh sb="4" eb="5">
      <t>ニン</t>
    </rPh>
    <phoneticPr fontId="1"/>
  </si>
  <si>
    <t>郵便番号</t>
    <rPh sb="0" eb="4">
      <t>ユウビンバンゴウ</t>
    </rPh>
    <phoneticPr fontId="1"/>
  </si>
  <si>
    <t>介護保険住宅改修費支給申請（改修後）</t>
    <rPh sb="0" eb="2">
      <t>カイゴ</t>
    </rPh>
    <rPh sb="2" eb="4">
      <t>ホケン</t>
    </rPh>
    <rPh sb="4" eb="6">
      <t>ジュウタク</t>
    </rPh>
    <rPh sb="6" eb="8">
      <t>カイシュウ</t>
    </rPh>
    <rPh sb="8" eb="9">
      <t>ヒ</t>
    </rPh>
    <rPh sb="9" eb="11">
      <t>シキュウ</t>
    </rPh>
    <rPh sb="11" eb="13">
      <t>シンセイ</t>
    </rPh>
    <rPh sb="14" eb="17">
      <t>カイシュウゴ</t>
    </rPh>
    <phoneticPr fontId="1"/>
  </si>
  <si>
    <t>被保険者との関係</t>
    <rPh sb="0" eb="4">
      <t>ヒホケンシャ</t>
    </rPh>
    <rPh sb="6" eb="8">
      <t>カンケイ</t>
    </rPh>
    <phoneticPr fontId="1"/>
  </si>
  <si>
    <t>事業所の種別</t>
    <rPh sb="0" eb="3">
      <t>ジギョウショ</t>
    </rPh>
    <rPh sb="4" eb="6">
      <t>シュベツ</t>
    </rPh>
    <phoneticPr fontId="1"/>
  </si>
  <si>
    <t>住宅改修費実績額</t>
  </si>
  <si>
    <t>日</t>
    <rPh sb="0" eb="1">
      <t>にち</t>
    </rPh>
    <phoneticPr fontId="8" type="Hiragana"/>
  </si>
  <si>
    <t>月</t>
    <rPh sb="0" eb="1">
      <t>がつ</t>
    </rPh>
    <phoneticPr fontId="8" type="Hiragana"/>
  </si>
  <si>
    <t>申請年月日</t>
  </si>
  <si>
    <t>提出代行者の情報</t>
    <rPh sb="0" eb="2">
      <t>ていしゅつ</t>
    </rPh>
    <rPh sb="2" eb="5">
      <t>だいこうしゃ</t>
    </rPh>
    <rPh sb="6" eb="8">
      <t>じょうほう</t>
    </rPh>
    <phoneticPr fontId="8" type="Hiragana"/>
  </si>
  <si>
    <t>申請年月日</t>
    <rPh sb="0" eb="2">
      <t>しんせい</t>
    </rPh>
    <rPh sb="2" eb="5">
      <t>ねんがっぴ</t>
    </rPh>
    <phoneticPr fontId="8" type="Hiragana"/>
  </si>
  <si>
    <t>事務所の名称</t>
  </si>
  <si>
    <t>住所</t>
  </si>
  <si>
    <t>着工日</t>
  </si>
  <si>
    <t>ラベル</t>
  </si>
  <si>
    <t>申請年月日</t>
    <rPh sb="0" eb="2">
      <t>しんせい</t>
    </rPh>
    <rPh sb="2" eb="3">
      <t>ねん</t>
    </rPh>
    <rPh sb="3" eb="4">
      <t>つき</t>
    </rPh>
    <rPh sb="4" eb="5">
      <t>ひ</t>
    </rPh>
    <phoneticPr fontId="8" type="Hiragana"/>
  </si>
  <si>
    <t>被保険者との関係</t>
  </si>
  <si>
    <t>被保険者番号（半角10桁）</t>
  </si>
  <si>
    <t>パラメータ</t>
  </si>
  <si>
    <t>事業所の電話番号</t>
    <rPh sb="0" eb="3">
      <t>ジギョウショ</t>
    </rPh>
    <rPh sb="4" eb="6">
      <t>デンワ</t>
    </rPh>
    <rPh sb="6" eb="8">
      <t>バンゴウ</t>
    </rPh>
    <phoneticPr fontId="1"/>
  </si>
  <si>
    <t>振込口座の情報</t>
    <rPh sb="0" eb="2">
      <t>ふりこみ</t>
    </rPh>
    <rPh sb="2" eb="4">
      <t>こうざ</t>
    </rPh>
    <rPh sb="5" eb="7">
      <t>じょうほう</t>
    </rPh>
    <phoneticPr fontId="8" type="Hiragana"/>
  </si>
  <si>
    <t>完了日</t>
    <rPh sb="0" eb="3">
      <t>カンリョウビ</t>
    </rPh>
    <phoneticPr fontId="1"/>
  </si>
  <si>
    <t>完了日</t>
  </si>
  <si>
    <t>見積額から実績額で変更があった場合、その理由</t>
  </si>
  <si>
    <t>金融機関名</t>
  </si>
  <si>
    <t>口座番号</t>
  </si>
  <si>
    <t>金融機関コード</t>
    <rPh sb="0" eb="2">
      <t>キンユウ</t>
    </rPh>
    <rPh sb="2" eb="4">
      <t>キカン</t>
    </rPh>
    <phoneticPr fontId="1"/>
  </si>
  <si>
    <t>金融機関コード</t>
  </si>
  <si>
    <t>金融機関支店名</t>
  </si>
  <si>
    <t>店舗コード</t>
  </si>
  <si>
    <t>テキスト</t>
  </si>
  <si>
    <t>項番</t>
    <rPh sb="0" eb="1">
      <t>こう</t>
    </rPh>
    <rPh sb="1" eb="2">
      <t>ばん</t>
    </rPh>
    <phoneticPr fontId="8" type="Hiragana"/>
  </si>
  <si>
    <t>提出代行者の情報</t>
  </si>
  <si>
    <t>住宅改修の情報</t>
  </si>
  <si>
    <t>振込口座の情報</t>
  </si>
  <si>
    <t>〇</t>
  </si>
  <si>
    <t>項番</t>
  </si>
  <si>
    <t>項名</t>
  </si>
  <si>
    <t>必須</t>
  </si>
  <si>
    <t>パロメーター</t>
  </si>
  <si>
    <t>プルダウン</t>
  </si>
  <si>
    <t>中間市長　           　様</t>
    <rPh sb="0" eb="2">
      <t>ナカマ</t>
    </rPh>
    <rPh sb="2" eb="4">
      <t>シチョウ</t>
    </rPh>
    <rPh sb="17" eb="18">
      <t>サマ</t>
    </rPh>
    <phoneticPr fontId="1"/>
  </si>
  <si>
    <t>別記第５号様式（第３条関係）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</si>
  <si>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金融機関種別（銀行、信用金庫等）</t>
    <rPh sb="4" eb="6">
      <t>しゅべつ</t>
    </rPh>
    <rPh sb="7" eb="9">
      <t>ぎんこう</t>
    </rPh>
    <rPh sb="10" eb="12">
      <t>しんよう</t>
    </rPh>
    <rPh sb="12" eb="14">
      <t>きんこ</t>
    </rPh>
    <rPh sb="14" eb="15">
      <t>とう</t>
    </rPh>
    <phoneticPr fontId="8" type="Hiragana"/>
  </si>
  <si>
    <t>種別（本店､支店､出張所等）</t>
    <rPh sb="0" eb="2">
      <t>しゅべつ</t>
    </rPh>
    <rPh sb="3" eb="5">
      <t>ほんてん</t>
    </rPh>
    <rPh sb="6" eb="8">
      <t>してん</t>
    </rPh>
    <rPh sb="9" eb="12">
      <t>しゅっちょうしょ</t>
    </rPh>
    <rPh sb="12" eb="13">
      <t>など</t>
    </rPh>
    <phoneticPr fontId="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</si>
</sst>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6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7"/>
      <color theme="1"/>
      <name val="ＭＳ Ｐゴシック"/>
      <family val="3"/>
    </font>
    <font>
      <sz val="15"/>
      <color theme="1"/>
      <name val="ＭＳ Ｐゴシック"/>
      <family val="3"/>
    </font>
    <font>
      <sz val="6"/>
      <name val="游ゴシック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ＭＳ Ｐゴシック"/>
      <family val="3"/>
    </font>
    <font>
      <b/>
      <sz val="10"/>
      <color theme="0"/>
      <name val="メイリオ"/>
      <family val="3"/>
    </font>
    <font>
      <sz val="11"/>
      <color theme="1"/>
      <name val="メイリオ"/>
      <family val="3"/>
    </font>
    <font>
      <b/>
      <sz val="11"/>
      <color theme="0"/>
      <name val="メイリオ"/>
      <family val="3"/>
    </font>
    <font>
      <sz val="10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C2CE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57" fontId="9" fillId="0" borderId="17" xfId="0" applyNumberFormat="1" applyFont="1" applyBorder="1" applyAlignment="1">
      <alignment horizontal="left" vertical="center"/>
    </xf>
    <xf numFmtId="49" fontId="9" fillId="0" borderId="17" xfId="1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3" fontId="9" fillId="0" borderId="17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6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57" fontId="16" fillId="0" borderId="17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</cellXfs>
  <cellStyles count="2">
    <cellStyle name="桁区切り" xfId="1" builtinId="6"/>
    <cellStyle name="標準" xfId="0" builtinId="0"/>
  </cellStyles>
  <dxfs count="12">
    <dxf>
      <font>
        <sz val="10"/>
        <name val="メイリオ"/>
      </font>
      <alignment horizontal="left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0"/>
        <name val="メイリオ"/>
      </font>
      <alignment horizontal="center" wrapText="1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sz val="10"/>
        <name val="メイリオ"/>
      </font>
      <alignment wrapText="1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sz val="10"/>
        <name val="メイリオ"/>
      </font>
      <alignment horizont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ＭＳ Ｐゴシック"/>
      </font>
      <alignment horizont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ＭＳ Ｐゴシック"/>
      </font>
    </dxf>
    <dxf>
      <font>
        <name val="ＭＳ Ｐゴシック"/>
      </font>
    </dxf>
    <dxf>
      <font>
        <sz val="10"/>
        <name val="メイリオ"/>
      </font>
      <alignment horizontal="left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0"/>
        <name val="メイリオ"/>
      </font>
      <alignment wrapText="1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horizontal style="thin">
          <color rgb="FF000000"/>
        </horizontal>
      </border>
    </dxf>
    <dxf>
      <font>
        <name val="ＭＳ Ｐゴシック"/>
      </font>
      <alignment horizontal="center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ＭＳ Ｐゴシック"/>
      </font>
    </dxf>
    <dxf>
      <font>
        <name val="ＭＳ Ｐゴシック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24" displayName="テーブル24" ref="A1:C25" totalsRowShown="0" headerRowDxfId="11" dataDxfId="10">
  <tableColumns count="3">
    <tableColumn id="1" xr3:uid="{00000000-0010-0000-0000-000001000000}" name="項番" dataDxfId="9"/>
    <tableColumn id="3" xr3:uid="{00000000-0010-0000-0000-000003000000}" name="ラベル" dataDxfId="8"/>
    <tableColumn id="5" xr3:uid="{00000000-0010-0000-0000-000005000000}" name="パロメーター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A1:E25" totalsRowShown="0" headerRowDxfId="6" dataDxfId="5">
  <tableColumns count="5">
    <tableColumn id="1" xr3:uid="{00000000-0010-0000-0100-000001000000}" name="項番" dataDxfId="4"/>
    <tableColumn id="2" xr3:uid="{00000000-0010-0000-0100-000002000000}" name="項名" dataDxfId="3"/>
    <tableColumn id="3" xr3:uid="{00000000-0010-0000-0100-000003000000}" name="ラベル" dataDxfId="2"/>
    <tableColumn id="4" xr3:uid="{00000000-0010-0000-0100-000004000000}" name="必須" dataDxfId="1"/>
    <tableColumn id="5" xr3:uid="{00000000-0010-0000-0100-000005000000}" name="パロメータ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7"/>
  <sheetViews>
    <sheetView tabSelected="1" view="pageBreakPreview" zoomScaleSheetLayoutView="100" workbookViewId="0">
      <selection activeCell="M23" sqref="M23:W23"/>
    </sheetView>
  </sheetViews>
  <sheetFormatPr defaultColWidth="9" defaultRowHeight="13.5" x14ac:dyDescent="0.15"/>
  <cols>
    <col min="1" max="1" width="3.375" customWidth="1"/>
    <col min="2" max="2" width="20.125" customWidth="1"/>
    <col min="3" max="3" width="2.625" customWidth="1"/>
    <col min="4" max="5" width="2.75" customWidth="1"/>
    <col min="6" max="6" width="1.125" customWidth="1"/>
    <col min="7" max="7" width="1.375" customWidth="1"/>
    <col min="8" max="8" width="1.625" customWidth="1"/>
    <col min="9" max="9" width="1" customWidth="1"/>
    <col min="10" max="10" width="2.5" customWidth="1"/>
    <col min="11" max="11" width="2.375" customWidth="1"/>
    <col min="12" max="12" width="1.5" customWidth="1"/>
    <col min="13" max="13" width="1" customWidth="1"/>
    <col min="14" max="14" width="2.75" customWidth="1"/>
    <col min="15" max="15" width="3.125" customWidth="1"/>
    <col min="16" max="16" width="0.875" customWidth="1"/>
    <col min="17" max="17" width="1.5" customWidth="1"/>
    <col min="18" max="18" width="2.5" customWidth="1"/>
    <col min="19" max="19" width="0.75" customWidth="1"/>
    <col min="20" max="20" width="1" customWidth="1"/>
    <col min="21" max="21" width="0.625" customWidth="1"/>
    <col min="22" max="22" width="2.5" customWidth="1"/>
    <col min="23" max="23" width="1" customWidth="1"/>
    <col min="24" max="24" width="2.25" customWidth="1"/>
    <col min="25" max="26" width="2.75" customWidth="1"/>
    <col min="27" max="27" width="1.375" customWidth="1"/>
    <col min="28" max="28" width="0.875" customWidth="1"/>
    <col min="29" max="30" width="1.5" customWidth="1"/>
    <col min="31" max="32" width="0.375" customWidth="1"/>
    <col min="33" max="33" width="2.75" customWidth="1"/>
    <col min="34" max="36" width="2.125" customWidth="1"/>
    <col min="37" max="39" width="2.25" customWidth="1"/>
    <col min="40" max="40" width="2" customWidth="1"/>
    <col min="41" max="41" width="2.25" customWidth="1"/>
    <col min="42" max="42" width="2.75" customWidth="1"/>
  </cols>
  <sheetData>
    <row r="1" spans="1:42" ht="18" x14ac:dyDescent="0.15">
      <c r="A1" t="s">
        <v>74</v>
      </c>
      <c r="D1" s="62" t="s">
        <v>34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14"/>
      <c r="AH1" s="16"/>
      <c r="AI1" s="16"/>
      <c r="AJ1" s="16"/>
      <c r="AK1" s="16"/>
      <c r="AL1" s="16"/>
      <c r="AM1" s="16"/>
      <c r="AN1" s="16"/>
      <c r="AO1" s="16"/>
    </row>
    <row r="2" spans="1:42" ht="18" x14ac:dyDescent="0.15"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14"/>
      <c r="AH2" s="16"/>
      <c r="AI2" s="16"/>
      <c r="AJ2" s="16"/>
      <c r="AK2" s="16"/>
      <c r="AL2" s="16"/>
      <c r="AM2" s="16"/>
      <c r="AN2" s="16"/>
      <c r="AO2" s="16"/>
    </row>
    <row r="4" spans="1:42" x14ac:dyDescent="0.15">
      <c r="B4" t="s">
        <v>73</v>
      </c>
    </row>
    <row r="6" spans="1:42" ht="24" customHeight="1" x14ac:dyDescent="0.15">
      <c r="Y6" s="44" t="s">
        <v>40</v>
      </c>
      <c r="Z6" s="44"/>
      <c r="AA6" s="44"/>
      <c r="AB6" s="44"/>
      <c r="AC6" s="44"/>
      <c r="AD6" s="44"/>
      <c r="AE6" s="44"/>
      <c r="AF6" s="44"/>
      <c r="AG6" s="15" t="str">
        <f>IF(入力用!D2="","",TEXT(入力用!D2,"g"))</f>
        <v/>
      </c>
      <c r="AH6" t="str">
        <f>IF(入力用!D2="","",LEFT(TEXT(入力用!D2,"ee")))</f>
        <v/>
      </c>
      <c r="AI6" t="str">
        <f>IF(入力用!D2="","",RIGHT(TEXT(入力用!D2,"ee")))</f>
        <v/>
      </c>
      <c r="AJ6" s="6" t="s">
        <v>14</v>
      </c>
      <c r="AK6" t="str">
        <f>IF(入力用!D2="","",LEFT(TEXT(入力用!D2,"mm")))</f>
        <v/>
      </c>
      <c r="AL6" t="str">
        <f>IF(入力用!D2="","",RIGHT(TEXT(入力用!D2,"mm")))</f>
        <v/>
      </c>
      <c r="AM6" s="13" t="s">
        <v>39</v>
      </c>
      <c r="AN6" t="str">
        <f>IF(入力用!D2="","",LEFT(TEXT(入力用!D2,"dd")))</f>
        <v/>
      </c>
      <c r="AO6" t="str">
        <f>IF(入力用!D2="","",RIGHT(TEXT(入力用!D2,"dd")))</f>
        <v/>
      </c>
      <c r="AP6" s="13" t="s">
        <v>38</v>
      </c>
    </row>
    <row r="7" spans="1:42" ht="25.5" customHeight="1" x14ac:dyDescent="0.15">
      <c r="A7" s="63" t="s">
        <v>3</v>
      </c>
      <c r="B7" s="1" t="s">
        <v>7</v>
      </c>
      <c r="C7" s="3" t="str">
        <f>IF(LENB(入力用!D3)=10,LEFT(RIGHT(入力用!D3,10)),"")</f>
        <v/>
      </c>
      <c r="D7" s="3" t="str">
        <f>IF(LENB(入力用!D3)&gt;=9,LEFT(RIGHT(入力用!D3,9)),"")</f>
        <v/>
      </c>
      <c r="E7" s="3" t="str">
        <f>IF(LENB(入力用!D3)&gt;=8,LEFT(RIGHT(入力用!D3,8)),"")</f>
        <v/>
      </c>
      <c r="F7" s="45" t="str">
        <f>IF(LENB(入力用!D3)&gt;=7,LEFT(RIGHT(入力用!D3,7)),"")</f>
        <v/>
      </c>
      <c r="G7" s="46"/>
      <c r="H7" s="45" t="str">
        <f>IF(LENB(入力用!D3)&gt;=6,LEFT(RIGHT(入力用!D3,6)),"")</f>
        <v/>
      </c>
      <c r="I7" s="46"/>
      <c r="J7" s="3" t="str">
        <f>IF(LENB(入力用!D3)&gt;=5,LEFT(RIGHT(入力用!D3,5)),"")</f>
        <v/>
      </c>
      <c r="K7" s="3" t="str">
        <f>IF(LENB(入力用!D3)&gt;=4,LEFT(RIGHT(入力用!D3,4)),"")</f>
        <v/>
      </c>
      <c r="L7" s="45" t="str">
        <f>IF(LENB(入力用!D3)&gt;=3,LEFT(RIGHT(入力用!D3,3)),"")</f>
        <v/>
      </c>
      <c r="M7" s="46"/>
      <c r="N7" s="3" t="str">
        <f>IF(LENB(入力用!D3)&gt;=2,LEFT(RIGHT(入力用!D3,2)),"")</f>
        <v/>
      </c>
      <c r="O7" s="3" t="str">
        <f>IF(LENB(入力用!D3)&gt;=1,LEFT(RIGHT(入力用!D3,1)),"")</f>
        <v/>
      </c>
    </row>
    <row r="8" spans="1:42" ht="24" customHeight="1" x14ac:dyDescent="0.15">
      <c r="A8" s="64"/>
      <c r="B8" s="1" t="s">
        <v>4</v>
      </c>
      <c r="C8" s="47" t="str">
        <f>IF(入力用!D4="","",入力用!D4)</f>
        <v/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6"/>
    </row>
    <row r="9" spans="1:42" ht="41.25" customHeight="1" x14ac:dyDescent="0.15"/>
    <row r="10" spans="1:42" ht="25.5" customHeight="1" x14ac:dyDescent="0.15">
      <c r="A10" s="65" t="s">
        <v>2</v>
      </c>
      <c r="B10" s="1" t="s">
        <v>13</v>
      </c>
      <c r="C10" s="45" t="str">
        <f>IF(入力用!D5="","",入力用!D5)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6"/>
      <c r="P10" s="49" t="s">
        <v>35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1"/>
      <c r="AB10" s="45" t="str">
        <f>IF(入力用!D6="","",入力用!D6)</f>
        <v/>
      </c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6"/>
    </row>
    <row r="11" spans="1:42" ht="24.75" customHeight="1" x14ac:dyDescent="0.15">
      <c r="A11" s="65"/>
      <c r="B11" s="1" t="s">
        <v>11</v>
      </c>
      <c r="C11" s="45" t="str">
        <f>IF(入力用!D7="","",入力用!D7)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6"/>
      <c r="P11" s="49" t="s">
        <v>36</v>
      </c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1"/>
      <c r="AB11" s="45" t="str">
        <f>IF(入力用!D8="","",入力用!D8)</f>
        <v/>
      </c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6"/>
    </row>
    <row r="12" spans="1:42" ht="24.75" customHeight="1" x14ac:dyDescent="0.15">
      <c r="A12" s="65"/>
      <c r="B12" s="66" t="s">
        <v>17</v>
      </c>
      <c r="C12" s="49" t="s">
        <v>33</v>
      </c>
      <c r="D12" s="50"/>
      <c r="E12" s="50"/>
      <c r="F12" s="50"/>
      <c r="G12" s="50"/>
      <c r="H12" s="50"/>
      <c r="I12" s="45" t="str">
        <f>IF(入力用!D9="","",入力用!D9)</f>
        <v/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7"/>
      <c r="V12" s="10"/>
      <c r="W12" s="12"/>
      <c r="X12" s="12"/>
      <c r="Y12" s="12"/>
      <c r="Z12" s="12"/>
      <c r="AA12" s="12"/>
      <c r="AB12" s="12"/>
      <c r="AC12" s="12"/>
    </row>
    <row r="13" spans="1:42" ht="33" customHeight="1" x14ac:dyDescent="0.15">
      <c r="A13" s="65"/>
      <c r="B13" s="66"/>
      <c r="C13" s="45" t="str">
        <f>IF(入力用!D10="","",入力用!D10)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6"/>
    </row>
    <row r="14" spans="1:42" ht="24.75" customHeight="1" x14ac:dyDescent="0.15">
      <c r="A14" s="65"/>
      <c r="B14" s="1" t="s">
        <v>51</v>
      </c>
      <c r="C14" s="45" t="str">
        <f>IF(入力用!D11="","",入力用!D11)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8"/>
      <c r="V14" s="11"/>
      <c r="W14" s="12"/>
      <c r="X14" s="12"/>
      <c r="Y14" s="12"/>
      <c r="Z14" s="12"/>
      <c r="AA14" s="12"/>
      <c r="AB14" s="12"/>
      <c r="AC14" s="12"/>
    </row>
    <row r="15" spans="1:42" ht="49.5" customHeight="1" x14ac:dyDescent="0.15"/>
    <row r="16" spans="1:42" ht="23.25" customHeight="1" x14ac:dyDescent="0.15">
      <c r="A16" s="65" t="s">
        <v>1</v>
      </c>
      <c r="B16" s="60" t="s">
        <v>19</v>
      </c>
      <c r="C16" s="49" t="s">
        <v>33</v>
      </c>
      <c r="D16" s="50"/>
      <c r="E16" s="50"/>
      <c r="F16" s="50"/>
      <c r="G16" s="50"/>
      <c r="H16" s="51"/>
      <c r="I16" s="45" t="str">
        <f>IF(入力用!D12="","",入力用!D12)</f>
        <v/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9"/>
    </row>
    <row r="17" spans="1:42" ht="30.75" customHeight="1" x14ac:dyDescent="0.15">
      <c r="A17" s="65"/>
      <c r="B17" s="60"/>
      <c r="C17" s="47" t="str">
        <f>IF(入力用!D13="","",入力用!D13)</f>
        <v/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</row>
    <row r="18" spans="1:42" ht="38.25" customHeight="1" x14ac:dyDescent="0.15">
      <c r="A18" s="65"/>
      <c r="B18" s="1" t="s">
        <v>20</v>
      </c>
      <c r="C18" s="52" t="str">
        <f>IF(入力用!D14="","",入力用!D14)</f>
        <v/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  <c r="Q18" s="48" t="s">
        <v>53</v>
      </c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6"/>
      <c r="AC18" s="52" t="str">
        <f>IF(入力用!D15="","",入力用!D15)</f>
        <v/>
      </c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4"/>
    </row>
    <row r="19" spans="1:42" ht="36" customHeight="1" x14ac:dyDescent="0.15">
      <c r="A19" s="65"/>
      <c r="B19" s="1" t="s">
        <v>21</v>
      </c>
      <c r="C19" s="55" t="str">
        <f>IF(入力用!D16="","",入力用!D16)</f>
        <v/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4"/>
      <c r="AD19" s="5"/>
    </row>
    <row r="20" spans="1:42" ht="53.25" customHeight="1" x14ac:dyDescent="0.15">
      <c r="A20" s="65"/>
      <c r="B20" s="2" t="s">
        <v>23</v>
      </c>
      <c r="C20" s="47" t="str">
        <f>IF(入力用!D17="","",入力用!D17)</f>
        <v/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5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</row>
    <row r="21" spans="1:42" ht="40.5" customHeight="1" x14ac:dyDescent="0.15"/>
    <row r="22" spans="1:42" ht="25.5" customHeight="1" x14ac:dyDescent="0.15">
      <c r="A22" s="65" t="s">
        <v>10</v>
      </c>
      <c r="B22" s="1" t="s">
        <v>16</v>
      </c>
      <c r="C22" s="45" t="str">
        <f>IF(入力用!D18="","",入力用!D18)</f>
        <v/>
      </c>
      <c r="D22" s="48"/>
      <c r="E22" s="48"/>
      <c r="F22" s="48"/>
      <c r="G22" s="48"/>
      <c r="H22" s="48"/>
      <c r="I22" s="48"/>
      <c r="J22" s="48"/>
      <c r="K22" s="48"/>
      <c r="L22" s="46"/>
      <c r="M22" s="50" t="str">
        <f>IF(入力用!D19="","",入力用!D19)</f>
        <v/>
      </c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58" t="s">
        <v>58</v>
      </c>
      <c r="Y22" s="59"/>
      <c r="Z22" s="59"/>
      <c r="AA22" s="59"/>
      <c r="AB22" s="59"/>
      <c r="AC22" s="59"/>
      <c r="AD22" s="59"/>
      <c r="AE22" s="59"/>
      <c r="AF22" s="59"/>
      <c r="AG22" s="60"/>
      <c r="AH22" s="58" t="str">
        <f>IF(入力用!D20="","",入力用!D20)</f>
        <v/>
      </c>
      <c r="AI22" s="59"/>
      <c r="AJ22" s="59"/>
      <c r="AK22" s="59"/>
      <c r="AL22" s="59"/>
      <c r="AM22" s="59"/>
      <c r="AN22" s="59"/>
      <c r="AO22" s="59"/>
      <c r="AP22" s="60"/>
    </row>
    <row r="23" spans="1:42" ht="26.25" customHeight="1" x14ac:dyDescent="0.15">
      <c r="A23" s="65"/>
      <c r="B23" s="1" t="s">
        <v>25</v>
      </c>
      <c r="C23" s="45" t="str">
        <f>IF(入力用!D21="","",入力用!D21)</f>
        <v/>
      </c>
      <c r="D23" s="48"/>
      <c r="E23" s="48"/>
      <c r="F23" s="48"/>
      <c r="G23" s="48"/>
      <c r="H23" s="48"/>
      <c r="I23" s="48"/>
      <c r="J23" s="48"/>
      <c r="K23" s="48"/>
      <c r="L23" s="46"/>
      <c r="M23" s="50" t="str">
        <f>IF(入力用!D22="","",入力用!D22)</f>
        <v/>
      </c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58" t="s">
        <v>18</v>
      </c>
      <c r="Y23" s="59"/>
      <c r="Z23" s="59"/>
      <c r="AA23" s="59"/>
      <c r="AB23" s="59"/>
      <c r="AC23" s="59"/>
      <c r="AD23" s="59"/>
      <c r="AE23" s="59"/>
      <c r="AF23" s="59"/>
      <c r="AG23" s="61"/>
      <c r="AH23" s="58" t="str">
        <f>IF(入力用!D23="","",入力用!D23)</f>
        <v/>
      </c>
      <c r="AI23" s="59"/>
      <c r="AJ23" s="59"/>
      <c r="AK23" s="59"/>
      <c r="AL23" s="59"/>
      <c r="AM23" s="59"/>
      <c r="AN23" s="59"/>
      <c r="AO23" s="59"/>
      <c r="AP23" s="61"/>
    </row>
    <row r="24" spans="1:42" ht="27" customHeight="1" x14ac:dyDescent="0.15">
      <c r="A24" s="65"/>
      <c r="B24" s="1" t="s">
        <v>26</v>
      </c>
      <c r="C24" s="45" t="str">
        <f>IF(入力用!D24="","",入力用!D24)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6"/>
    </row>
    <row r="25" spans="1:42" ht="24" customHeight="1" x14ac:dyDescent="0.15">
      <c r="A25" s="65"/>
      <c r="B25" s="1" t="s">
        <v>28</v>
      </c>
      <c r="C25" s="45" t="str">
        <f>IF(入力用!D25="","",入力用!D25)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6"/>
    </row>
    <row r="26" spans="1:42" ht="19.5" customHeight="1" x14ac:dyDescent="0.15">
      <c r="A26" s="65"/>
      <c r="B26" s="1" t="s">
        <v>31</v>
      </c>
      <c r="C26" s="45" t="str">
        <f>IF(入力用!D26="","",入力用!D26)</f>
        <v/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6"/>
    </row>
    <row r="27" spans="1:42" ht="25.5" customHeight="1" x14ac:dyDescent="0.15">
      <c r="A27" s="65"/>
      <c r="B27" s="1" t="s">
        <v>32</v>
      </c>
      <c r="C27" s="45" t="str">
        <f>IF(入力用!D27="","",入力用!D27)</f>
        <v/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6"/>
    </row>
    <row r="28" spans="1:42" ht="28.35" customHeight="1" x14ac:dyDescent="0.15"/>
    <row r="29" spans="1:42" ht="28.35" customHeight="1" x14ac:dyDescent="0.15"/>
    <row r="30" spans="1:42" ht="28.35" customHeight="1" x14ac:dyDescent="0.15"/>
    <row r="31" spans="1:42" ht="28.35" customHeight="1" x14ac:dyDescent="0.15"/>
    <row r="32" spans="1:42" ht="28.35" customHeight="1" x14ac:dyDescent="0.15"/>
    <row r="33" ht="28.35" customHeight="1" x14ac:dyDescent="0.15"/>
    <row r="34" ht="28.35" customHeight="1" x14ac:dyDescent="0.15"/>
    <row r="35" ht="28.35" customHeight="1" x14ac:dyDescent="0.15"/>
    <row r="36" ht="28.35" customHeight="1" x14ac:dyDescent="0.15"/>
    <row r="37" ht="28.35" customHeight="1" x14ac:dyDescent="0.15"/>
    <row r="38" ht="28.35" customHeight="1" x14ac:dyDescent="0.15"/>
    <row r="39" ht="28.35" customHeight="1" x14ac:dyDescent="0.15"/>
    <row r="40" ht="28.35" customHeight="1" x14ac:dyDescent="0.15"/>
    <row r="41" ht="28.35" customHeight="1" x14ac:dyDescent="0.15"/>
    <row r="42" ht="28.35" customHeight="1" x14ac:dyDescent="0.15"/>
    <row r="43" ht="28.35" customHeight="1" x14ac:dyDescent="0.15"/>
    <row r="44" ht="28.35" customHeight="1" x14ac:dyDescent="0.15"/>
    <row r="45" ht="28.35" customHeight="1" x14ac:dyDescent="0.15"/>
    <row r="46" ht="28.35" customHeight="1" x14ac:dyDescent="0.15"/>
    <row r="47" ht="28.35" customHeight="1" x14ac:dyDescent="0.15"/>
    <row r="48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</sheetData>
  <mergeCells count="42">
    <mergeCell ref="C25:W25"/>
    <mergeCell ref="C26:W26"/>
    <mergeCell ref="C27:W27"/>
    <mergeCell ref="D1:AF2"/>
    <mergeCell ref="A7:A8"/>
    <mergeCell ref="A10:A14"/>
    <mergeCell ref="B12:B13"/>
    <mergeCell ref="A16:A20"/>
    <mergeCell ref="B16:B17"/>
    <mergeCell ref="A22:A27"/>
    <mergeCell ref="C23:L23"/>
    <mergeCell ref="M23:W23"/>
    <mergeCell ref="X23:AG23"/>
    <mergeCell ref="AH23:AP23"/>
    <mergeCell ref="C24:W24"/>
    <mergeCell ref="C20:AP20"/>
    <mergeCell ref="C22:L22"/>
    <mergeCell ref="M22:W22"/>
    <mergeCell ref="X22:AG22"/>
    <mergeCell ref="AH22:AP22"/>
    <mergeCell ref="C17:AP17"/>
    <mergeCell ref="C18:P18"/>
    <mergeCell ref="Q18:AB18"/>
    <mergeCell ref="AC18:AP18"/>
    <mergeCell ref="C19:AB19"/>
    <mergeCell ref="C12:H12"/>
    <mergeCell ref="I12:T12"/>
    <mergeCell ref="C13:AP13"/>
    <mergeCell ref="C14:T14"/>
    <mergeCell ref="C16:H16"/>
    <mergeCell ref="I16:T16"/>
    <mergeCell ref="C10:O10"/>
    <mergeCell ref="P10:AA10"/>
    <mergeCell ref="AB10:AP10"/>
    <mergeCell ref="C11:O11"/>
    <mergeCell ref="P11:AA11"/>
    <mergeCell ref="AB11:AP11"/>
    <mergeCell ref="Y6:AF6"/>
    <mergeCell ref="F7:G7"/>
    <mergeCell ref="H7:I7"/>
    <mergeCell ref="L7:M7"/>
    <mergeCell ref="C8:O8"/>
  </mergeCells>
  <phoneticPr fontId="1"/>
  <pageMargins left="0.43307086614173229" right="0.9055118110236221" top="0.19685039370078741" bottom="2.75590551181102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topLeftCell="A13" zoomScale="160" zoomScaleNormal="160" workbookViewId="0">
      <selection activeCell="D22" sqref="D22"/>
    </sheetView>
  </sheetViews>
  <sheetFormatPr defaultRowHeight="16.5" x14ac:dyDescent="0.15"/>
  <cols>
    <col min="1" max="1" width="5" style="6" customWidth="1"/>
    <col min="2" max="2" width="20.625" style="17" customWidth="1"/>
    <col min="3" max="3" width="37.875" style="17" customWidth="1"/>
    <col min="4" max="4" width="32.5" style="18" customWidth="1"/>
  </cols>
  <sheetData>
    <row r="1" spans="1:4" x14ac:dyDescent="0.15">
      <c r="A1" s="19" t="s">
        <v>63</v>
      </c>
      <c r="B1" s="20" t="s">
        <v>12</v>
      </c>
      <c r="C1" s="20" t="s">
        <v>46</v>
      </c>
      <c r="D1" s="24" t="s">
        <v>50</v>
      </c>
    </row>
    <row r="2" spans="1:4" x14ac:dyDescent="0.15">
      <c r="A2" s="3">
        <v>1</v>
      </c>
      <c r="B2" s="21" t="s">
        <v>42</v>
      </c>
      <c r="C2" s="22" t="s">
        <v>47</v>
      </c>
      <c r="D2" s="25"/>
    </row>
    <row r="3" spans="1:4" x14ac:dyDescent="0.15">
      <c r="A3" s="3">
        <v>2</v>
      </c>
      <c r="B3" s="67" t="s">
        <v>15</v>
      </c>
      <c r="C3" s="23" t="s">
        <v>49</v>
      </c>
      <c r="D3" s="26"/>
    </row>
    <row r="4" spans="1:4" x14ac:dyDescent="0.15">
      <c r="A4" s="3">
        <v>3</v>
      </c>
      <c r="B4" s="68"/>
      <c r="C4" s="23" t="s">
        <v>30</v>
      </c>
      <c r="D4" s="26"/>
    </row>
    <row r="5" spans="1:4" x14ac:dyDescent="0.15">
      <c r="A5" s="3">
        <v>4</v>
      </c>
      <c r="B5" s="71" t="s">
        <v>41</v>
      </c>
      <c r="C5" s="23" t="s">
        <v>24</v>
      </c>
      <c r="D5" s="27"/>
    </row>
    <row r="6" spans="1:4" x14ac:dyDescent="0.15">
      <c r="A6" s="3">
        <v>5</v>
      </c>
      <c r="B6" s="72"/>
      <c r="C6" s="23" t="s">
        <v>48</v>
      </c>
      <c r="D6" s="27"/>
    </row>
    <row r="7" spans="1:4" x14ac:dyDescent="0.15">
      <c r="A7" s="3">
        <v>6</v>
      </c>
      <c r="B7" s="72"/>
      <c r="C7" s="23" t="s">
        <v>43</v>
      </c>
      <c r="D7" s="27"/>
    </row>
    <row r="8" spans="1:4" x14ac:dyDescent="0.15">
      <c r="A8" s="3">
        <v>7</v>
      </c>
      <c r="B8" s="72"/>
      <c r="C8" s="23" t="s">
        <v>29</v>
      </c>
      <c r="D8" s="25"/>
    </row>
    <row r="9" spans="1:4" x14ac:dyDescent="0.15">
      <c r="A9" s="3">
        <v>8</v>
      </c>
      <c r="B9" s="72"/>
      <c r="C9" s="23" t="s">
        <v>22</v>
      </c>
      <c r="D9" s="27"/>
    </row>
    <row r="10" spans="1:4" x14ac:dyDescent="0.15">
      <c r="A10" s="3">
        <v>9</v>
      </c>
      <c r="B10" s="72"/>
      <c r="C10" s="23" t="s">
        <v>5</v>
      </c>
      <c r="D10" s="27"/>
    </row>
    <row r="11" spans="1:4" x14ac:dyDescent="0.15">
      <c r="A11" s="3">
        <v>10</v>
      </c>
      <c r="B11" s="68"/>
      <c r="C11" s="23" t="s">
        <v>9</v>
      </c>
      <c r="D11" s="26"/>
    </row>
    <row r="12" spans="1:4" x14ac:dyDescent="0.15">
      <c r="A12" s="3">
        <v>11</v>
      </c>
      <c r="B12" s="69" t="s">
        <v>27</v>
      </c>
      <c r="C12" s="23" t="s">
        <v>22</v>
      </c>
      <c r="D12" s="27"/>
    </row>
    <row r="13" spans="1:4" x14ac:dyDescent="0.15">
      <c r="A13" s="3">
        <v>12</v>
      </c>
      <c r="B13" s="70"/>
      <c r="C13" s="23" t="s">
        <v>44</v>
      </c>
      <c r="D13" s="25"/>
    </row>
    <row r="14" spans="1:4" x14ac:dyDescent="0.15">
      <c r="A14" s="3">
        <v>13</v>
      </c>
      <c r="B14" s="70"/>
      <c r="C14" s="23" t="s">
        <v>45</v>
      </c>
      <c r="D14" s="25"/>
    </row>
    <row r="15" spans="1:4" x14ac:dyDescent="0.15">
      <c r="A15" s="3">
        <v>14</v>
      </c>
      <c r="B15" s="70"/>
      <c r="C15" s="23" t="s">
        <v>54</v>
      </c>
      <c r="D15" s="25"/>
    </row>
    <row r="16" spans="1:4" x14ac:dyDescent="0.15">
      <c r="A16" s="3">
        <v>15</v>
      </c>
      <c r="B16" s="70"/>
      <c r="C16" s="23" t="s">
        <v>37</v>
      </c>
      <c r="D16" s="28"/>
    </row>
    <row r="17" spans="1:4" x14ac:dyDescent="0.15">
      <c r="A17" s="3">
        <v>16</v>
      </c>
      <c r="B17" s="70"/>
      <c r="C17" s="23" t="s">
        <v>55</v>
      </c>
      <c r="D17" s="25"/>
    </row>
    <row r="18" spans="1:4" x14ac:dyDescent="0.15">
      <c r="A18" s="3">
        <v>17</v>
      </c>
      <c r="B18" s="73" t="s">
        <v>52</v>
      </c>
      <c r="C18" s="22" t="s">
        <v>56</v>
      </c>
      <c r="D18" s="29"/>
    </row>
    <row r="19" spans="1:4" x14ac:dyDescent="0.15">
      <c r="A19" s="3"/>
      <c r="B19" s="74"/>
      <c r="C19" s="22" t="s">
        <v>75</v>
      </c>
      <c r="D19" s="29"/>
    </row>
    <row r="20" spans="1:4" x14ac:dyDescent="0.15">
      <c r="A20" s="3">
        <v>18</v>
      </c>
      <c r="B20" s="74"/>
      <c r="C20" s="22" t="s">
        <v>59</v>
      </c>
      <c r="D20" s="30"/>
    </row>
    <row r="21" spans="1:4" x14ac:dyDescent="0.15">
      <c r="A21" s="3">
        <v>19</v>
      </c>
      <c r="B21" s="74"/>
      <c r="C21" s="22" t="s">
        <v>60</v>
      </c>
      <c r="D21" s="27"/>
    </row>
    <row r="22" spans="1:4" x14ac:dyDescent="0.15">
      <c r="A22" s="3"/>
      <c r="B22" s="74"/>
      <c r="C22" s="22" t="s">
        <v>76</v>
      </c>
      <c r="D22" s="27"/>
    </row>
    <row r="23" spans="1:4" x14ac:dyDescent="0.15">
      <c r="A23" s="3">
        <v>20</v>
      </c>
      <c r="B23" s="74"/>
      <c r="C23" s="22" t="s">
        <v>61</v>
      </c>
      <c r="D23" s="30"/>
    </row>
    <row r="24" spans="1:4" x14ac:dyDescent="0.15">
      <c r="A24" s="3">
        <v>21</v>
      </c>
      <c r="B24" s="74"/>
      <c r="C24" s="22" t="s">
        <v>6</v>
      </c>
      <c r="D24" s="26"/>
    </row>
    <row r="25" spans="1:4" x14ac:dyDescent="0.15">
      <c r="A25" s="3">
        <v>22</v>
      </c>
      <c r="B25" s="74"/>
      <c r="C25" s="22" t="s">
        <v>57</v>
      </c>
      <c r="D25" s="26"/>
    </row>
    <row r="26" spans="1:4" x14ac:dyDescent="0.15">
      <c r="A26" s="3">
        <v>23</v>
      </c>
      <c r="B26" s="74"/>
      <c r="C26" s="22" t="s">
        <v>31</v>
      </c>
      <c r="D26" s="27"/>
    </row>
    <row r="27" spans="1:4" x14ac:dyDescent="0.15">
      <c r="A27" s="3">
        <v>24</v>
      </c>
      <c r="B27" s="75"/>
      <c r="C27" s="22" t="s">
        <v>8</v>
      </c>
      <c r="D27" s="25"/>
    </row>
  </sheetData>
  <mergeCells count="4">
    <mergeCell ref="B3:B4"/>
    <mergeCell ref="B12:B17"/>
    <mergeCell ref="B5:B11"/>
    <mergeCell ref="B18:B27"/>
  </mergeCells>
  <phoneticPr fontId="8" type="Hiragana"/>
  <dataValidations count="4">
    <dataValidation type="list" allowBlank="1" showInputMessage="1" showErrorMessage="1" sqref="D6" xr:uid="{00000000-0002-0000-0100-000000000000}">
      <formula1>"配偶者,家族,ケアマネジャー,受領委任払い登録事業者,償還払い事業者、その他"</formula1>
    </dataValidation>
    <dataValidation type="list" allowBlank="1" showInputMessage="1" showErrorMessage="1" sqref="D8" xr:uid="{00000000-0002-0000-0100-000001000000}">
      <formula1>"地域包括支援センター,宅介護支援事業所,受領委任払い登録事業所,償還払い事業所,その他"</formula1>
    </dataValidation>
    <dataValidation type="list" allowBlank="1" showInputMessage="1" showErrorMessage="1" sqref="D19" xr:uid="{00000000-0002-0000-0100-000002000000}">
      <formula1>"銀行,信用金庫,信用組合,労働金庫,商工組合中央金庫"</formula1>
    </dataValidation>
    <dataValidation type="list" allowBlank="1" showInputMessage="1" showErrorMessage="1" sqref="D22" xr:uid="{00000000-0002-0000-0100-000003000000}">
      <formula1>"本店,支店,出張所"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selection activeCell="C9" sqref="C9"/>
    </sheetView>
  </sheetViews>
  <sheetFormatPr defaultRowHeight="16.5" x14ac:dyDescent="0.15"/>
  <cols>
    <col min="1" max="1" width="5.5" style="6" customWidth="1"/>
    <col min="2" max="2" width="39.125" style="17" customWidth="1"/>
    <col min="3" max="3" width="10.75" style="18" customWidth="1"/>
  </cols>
  <sheetData>
    <row r="1" spans="1:3" x14ac:dyDescent="0.15">
      <c r="A1" s="31" t="s">
        <v>68</v>
      </c>
      <c r="B1" s="32" t="s">
        <v>46</v>
      </c>
      <c r="C1" s="33" t="s">
        <v>71</v>
      </c>
    </row>
    <row r="2" spans="1:3" x14ac:dyDescent="0.15">
      <c r="A2" s="3">
        <v>1</v>
      </c>
      <c r="B2" s="22" t="s">
        <v>47</v>
      </c>
      <c r="C2" s="25" t="s">
        <v>62</v>
      </c>
    </row>
    <row r="3" spans="1:3" x14ac:dyDescent="0.15">
      <c r="A3" s="3">
        <v>2</v>
      </c>
      <c r="B3" s="22" t="s">
        <v>49</v>
      </c>
      <c r="C3" s="25" t="s">
        <v>62</v>
      </c>
    </row>
    <row r="4" spans="1:3" x14ac:dyDescent="0.15">
      <c r="A4" s="3">
        <v>3</v>
      </c>
      <c r="B4" s="22" t="s">
        <v>30</v>
      </c>
      <c r="C4" s="25" t="s">
        <v>62</v>
      </c>
    </row>
    <row r="5" spans="1:3" x14ac:dyDescent="0.15">
      <c r="A5" s="3">
        <v>4</v>
      </c>
      <c r="B5" s="22" t="s">
        <v>24</v>
      </c>
      <c r="C5" s="25" t="s">
        <v>62</v>
      </c>
    </row>
    <row r="6" spans="1:3" x14ac:dyDescent="0.15">
      <c r="A6" s="3">
        <v>5</v>
      </c>
      <c r="B6" s="22" t="s">
        <v>48</v>
      </c>
      <c r="C6" s="25" t="s">
        <v>72</v>
      </c>
    </row>
    <row r="7" spans="1:3" x14ac:dyDescent="0.15">
      <c r="A7" s="3">
        <v>6</v>
      </c>
      <c r="B7" s="22" t="s">
        <v>43</v>
      </c>
      <c r="C7" s="25" t="s">
        <v>62</v>
      </c>
    </row>
    <row r="8" spans="1:3" x14ac:dyDescent="0.15">
      <c r="A8" s="3">
        <v>7</v>
      </c>
      <c r="B8" s="22" t="s">
        <v>29</v>
      </c>
      <c r="C8" s="25" t="s">
        <v>72</v>
      </c>
    </row>
    <row r="9" spans="1:3" x14ac:dyDescent="0.15">
      <c r="A9" s="3">
        <v>8</v>
      </c>
      <c r="B9" s="22" t="s">
        <v>22</v>
      </c>
      <c r="C9" s="25" t="s">
        <v>62</v>
      </c>
    </row>
    <row r="10" spans="1:3" x14ac:dyDescent="0.15">
      <c r="A10" s="3">
        <v>9</v>
      </c>
      <c r="B10" s="22" t="s">
        <v>5</v>
      </c>
      <c r="C10" s="25" t="s">
        <v>62</v>
      </c>
    </row>
    <row r="11" spans="1:3" x14ac:dyDescent="0.15">
      <c r="A11" s="3">
        <v>10</v>
      </c>
      <c r="B11" s="22" t="s">
        <v>9</v>
      </c>
      <c r="C11" s="26" t="s">
        <v>62</v>
      </c>
    </row>
    <row r="12" spans="1:3" x14ac:dyDescent="0.15">
      <c r="A12" s="3">
        <v>11</v>
      </c>
      <c r="B12" s="22" t="s">
        <v>22</v>
      </c>
      <c r="C12" s="27" t="s">
        <v>62</v>
      </c>
    </row>
    <row r="13" spans="1:3" x14ac:dyDescent="0.15">
      <c r="A13" s="3">
        <v>12</v>
      </c>
      <c r="B13" s="22" t="s">
        <v>44</v>
      </c>
      <c r="C13" s="25" t="s">
        <v>62</v>
      </c>
    </row>
    <row r="14" spans="1:3" x14ac:dyDescent="0.15">
      <c r="A14" s="3">
        <v>13</v>
      </c>
      <c r="B14" s="22" t="s">
        <v>45</v>
      </c>
      <c r="C14" s="25" t="s">
        <v>62</v>
      </c>
    </row>
    <row r="15" spans="1:3" x14ac:dyDescent="0.15">
      <c r="A15" s="3">
        <v>14</v>
      </c>
      <c r="B15" s="22" t="s">
        <v>54</v>
      </c>
      <c r="C15" s="25" t="s">
        <v>62</v>
      </c>
    </row>
    <row r="16" spans="1:3" x14ac:dyDescent="0.15">
      <c r="A16" s="3">
        <v>15</v>
      </c>
      <c r="B16" s="22" t="s">
        <v>37</v>
      </c>
      <c r="C16" s="26" t="s">
        <v>62</v>
      </c>
    </row>
    <row r="17" spans="1:3" x14ac:dyDescent="0.15">
      <c r="A17" s="3">
        <v>16</v>
      </c>
      <c r="B17" s="22" t="s">
        <v>55</v>
      </c>
      <c r="C17" s="25" t="s">
        <v>62</v>
      </c>
    </row>
    <row r="18" spans="1:3" x14ac:dyDescent="0.15">
      <c r="A18" s="3">
        <v>17</v>
      </c>
      <c r="B18" s="22" t="s">
        <v>56</v>
      </c>
      <c r="C18" s="25" t="s">
        <v>62</v>
      </c>
    </row>
    <row r="19" spans="1:3" x14ac:dyDescent="0.15">
      <c r="A19" s="3">
        <v>18</v>
      </c>
      <c r="B19" s="22" t="s">
        <v>59</v>
      </c>
      <c r="C19" s="25" t="s">
        <v>62</v>
      </c>
    </row>
    <row r="20" spans="1:3" x14ac:dyDescent="0.15">
      <c r="A20" s="3">
        <v>19</v>
      </c>
      <c r="B20" s="22" t="s">
        <v>60</v>
      </c>
      <c r="C20" s="25" t="s">
        <v>62</v>
      </c>
    </row>
    <row r="21" spans="1:3" x14ac:dyDescent="0.15">
      <c r="A21" s="3">
        <v>20</v>
      </c>
      <c r="B21" s="22" t="s">
        <v>61</v>
      </c>
      <c r="C21" s="25" t="s">
        <v>62</v>
      </c>
    </row>
    <row r="22" spans="1:3" x14ac:dyDescent="0.15">
      <c r="A22" s="3">
        <v>21</v>
      </c>
      <c r="B22" s="22" t="s">
        <v>6</v>
      </c>
      <c r="C22" s="25" t="s">
        <v>62</v>
      </c>
    </row>
    <row r="23" spans="1:3" x14ac:dyDescent="0.15">
      <c r="A23" s="3">
        <v>22</v>
      </c>
      <c r="B23" s="22" t="s">
        <v>57</v>
      </c>
      <c r="C23" s="25" t="s">
        <v>62</v>
      </c>
    </row>
    <row r="24" spans="1:3" x14ac:dyDescent="0.15">
      <c r="A24" s="3">
        <v>23</v>
      </c>
      <c r="B24" s="22" t="s">
        <v>31</v>
      </c>
      <c r="C24" s="25" t="s">
        <v>62</v>
      </c>
    </row>
    <row r="25" spans="1:3" x14ac:dyDescent="0.15">
      <c r="A25" s="3">
        <v>24</v>
      </c>
      <c r="B25" s="22" t="s">
        <v>8</v>
      </c>
      <c r="C25" s="25" t="s">
        <v>62</v>
      </c>
    </row>
  </sheetData>
  <phoneticPr fontId="8" type="Hiragana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workbookViewId="0">
      <selection activeCell="E9" sqref="E9"/>
    </sheetView>
  </sheetViews>
  <sheetFormatPr defaultRowHeight="18.75" x14ac:dyDescent="0.15"/>
  <cols>
    <col min="1" max="1" width="5.5" style="6" customWidth="1"/>
    <col min="2" max="2" width="15.625" style="34" customWidth="1"/>
    <col min="3" max="3" width="39.125" style="17" customWidth="1"/>
    <col min="4" max="4" width="5" style="35" customWidth="1"/>
    <col min="5" max="5" width="10.75" style="18" customWidth="1"/>
  </cols>
  <sheetData>
    <row r="1" spans="1:5" x14ac:dyDescent="0.15">
      <c r="A1" s="31" t="s">
        <v>68</v>
      </c>
      <c r="B1" s="36" t="s">
        <v>69</v>
      </c>
      <c r="C1" s="32" t="s">
        <v>46</v>
      </c>
      <c r="D1" s="40" t="s">
        <v>70</v>
      </c>
      <c r="E1" s="33" t="s">
        <v>71</v>
      </c>
    </row>
    <row r="2" spans="1:5" ht="16.5" x14ac:dyDescent="0.15">
      <c r="A2" s="3">
        <v>1</v>
      </c>
      <c r="B2" s="37" t="s">
        <v>42</v>
      </c>
      <c r="C2" s="39" t="s">
        <v>47</v>
      </c>
      <c r="D2" s="41" t="s">
        <v>67</v>
      </c>
      <c r="E2" s="43" t="s">
        <v>62</v>
      </c>
    </row>
    <row r="3" spans="1:5" ht="16.5" x14ac:dyDescent="0.15">
      <c r="A3" s="3">
        <v>2</v>
      </c>
      <c r="B3" s="38" t="s">
        <v>0</v>
      </c>
      <c r="C3" s="22" t="s">
        <v>49</v>
      </c>
      <c r="D3" s="42" t="s">
        <v>67</v>
      </c>
      <c r="E3" s="25" t="s">
        <v>62</v>
      </c>
    </row>
    <row r="4" spans="1:5" ht="16.5" x14ac:dyDescent="0.15">
      <c r="A4" s="3">
        <v>3</v>
      </c>
      <c r="B4" s="38" t="s">
        <v>0</v>
      </c>
      <c r="C4" s="22" t="s">
        <v>30</v>
      </c>
      <c r="D4" s="42" t="s">
        <v>67</v>
      </c>
      <c r="E4" s="25" t="s">
        <v>62</v>
      </c>
    </row>
    <row r="5" spans="1:5" ht="16.5" x14ac:dyDescent="0.15">
      <c r="A5" s="3">
        <v>4</v>
      </c>
      <c r="B5" s="38" t="s">
        <v>64</v>
      </c>
      <c r="C5" s="22" t="s">
        <v>24</v>
      </c>
      <c r="D5" s="42"/>
      <c r="E5" s="25" t="s">
        <v>62</v>
      </c>
    </row>
    <row r="6" spans="1:5" ht="16.5" x14ac:dyDescent="0.15">
      <c r="A6" s="3">
        <v>5</v>
      </c>
      <c r="B6" s="38" t="s">
        <v>64</v>
      </c>
      <c r="C6" s="22" t="s">
        <v>48</v>
      </c>
      <c r="D6" s="42"/>
      <c r="E6" s="25" t="s">
        <v>72</v>
      </c>
    </row>
    <row r="7" spans="1:5" ht="16.5" x14ac:dyDescent="0.15">
      <c r="A7" s="3">
        <v>6</v>
      </c>
      <c r="B7" s="38" t="s">
        <v>64</v>
      </c>
      <c r="C7" s="22" t="s">
        <v>43</v>
      </c>
      <c r="D7" s="42"/>
      <c r="E7" s="25" t="s">
        <v>62</v>
      </c>
    </row>
    <row r="8" spans="1:5" ht="16.5" x14ac:dyDescent="0.15">
      <c r="A8" s="3">
        <v>7</v>
      </c>
      <c r="B8" s="38" t="s">
        <v>64</v>
      </c>
      <c r="C8" s="22" t="s">
        <v>29</v>
      </c>
      <c r="D8" s="42"/>
      <c r="E8" s="25" t="s">
        <v>72</v>
      </c>
    </row>
    <row r="9" spans="1:5" ht="16.5" x14ac:dyDescent="0.15">
      <c r="A9" s="3">
        <v>8</v>
      </c>
      <c r="B9" s="38" t="s">
        <v>64</v>
      </c>
      <c r="C9" s="22" t="s">
        <v>22</v>
      </c>
      <c r="D9" s="42"/>
      <c r="E9" s="25" t="s">
        <v>62</v>
      </c>
    </row>
    <row r="10" spans="1:5" ht="16.5" x14ac:dyDescent="0.15">
      <c r="A10" s="3">
        <v>9</v>
      </c>
      <c r="B10" s="38" t="s">
        <v>64</v>
      </c>
      <c r="C10" s="22" t="s">
        <v>5</v>
      </c>
      <c r="D10" s="42"/>
      <c r="E10" s="25" t="s">
        <v>62</v>
      </c>
    </row>
    <row r="11" spans="1:5" ht="16.5" x14ac:dyDescent="0.15">
      <c r="A11" s="3">
        <v>10</v>
      </c>
      <c r="B11" s="38" t="s">
        <v>64</v>
      </c>
      <c r="C11" s="22" t="s">
        <v>9</v>
      </c>
      <c r="D11" s="42"/>
      <c r="E11" s="26" t="s">
        <v>62</v>
      </c>
    </row>
    <row r="12" spans="1:5" ht="16.5" x14ac:dyDescent="0.15">
      <c r="A12" s="3">
        <v>11</v>
      </c>
      <c r="B12" s="38" t="s">
        <v>65</v>
      </c>
      <c r="C12" s="22" t="s">
        <v>22</v>
      </c>
      <c r="D12" s="42" t="s">
        <v>67</v>
      </c>
      <c r="E12" s="27" t="s">
        <v>62</v>
      </c>
    </row>
    <row r="13" spans="1:5" ht="16.5" x14ac:dyDescent="0.15">
      <c r="A13" s="3">
        <v>12</v>
      </c>
      <c r="B13" s="38" t="s">
        <v>65</v>
      </c>
      <c r="C13" s="22" t="s">
        <v>44</v>
      </c>
      <c r="D13" s="42" t="s">
        <v>67</v>
      </c>
      <c r="E13" s="25" t="s">
        <v>62</v>
      </c>
    </row>
    <row r="14" spans="1:5" ht="16.5" x14ac:dyDescent="0.15">
      <c r="A14" s="3">
        <v>13</v>
      </c>
      <c r="B14" s="38" t="s">
        <v>65</v>
      </c>
      <c r="C14" s="22" t="s">
        <v>45</v>
      </c>
      <c r="D14" s="42" t="s">
        <v>67</v>
      </c>
      <c r="E14" s="25" t="s">
        <v>62</v>
      </c>
    </row>
    <row r="15" spans="1:5" ht="16.5" x14ac:dyDescent="0.15">
      <c r="A15" s="3">
        <v>14</v>
      </c>
      <c r="B15" s="38" t="s">
        <v>65</v>
      </c>
      <c r="C15" s="22" t="s">
        <v>54</v>
      </c>
      <c r="D15" s="42" t="s">
        <v>67</v>
      </c>
      <c r="E15" s="25" t="s">
        <v>62</v>
      </c>
    </row>
    <row r="16" spans="1:5" ht="16.5" x14ac:dyDescent="0.15">
      <c r="A16" s="3">
        <v>15</v>
      </c>
      <c r="B16" s="38" t="s">
        <v>65</v>
      </c>
      <c r="C16" s="22" t="s">
        <v>37</v>
      </c>
      <c r="D16" s="42" t="s">
        <v>67</v>
      </c>
      <c r="E16" s="26" t="s">
        <v>62</v>
      </c>
    </row>
    <row r="17" spans="1:5" ht="16.5" x14ac:dyDescent="0.15">
      <c r="A17" s="3">
        <v>16</v>
      </c>
      <c r="B17" s="38" t="s">
        <v>65</v>
      </c>
      <c r="C17" s="22" t="s">
        <v>55</v>
      </c>
      <c r="D17" s="42" t="s">
        <v>67</v>
      </c>
      <c r="E17" s="25" t="s">
        <v>62</v>
      </c>
    </row>
    <row r="18" spans="1:5" ht="16.5" x14ac:dyDescent="0.15">
      <c r="A18" s="3">
        <v>17</v>
      </c>
      <c r="B18" s="38" t="s">
        <v>66</v>
      </c>
      <c r="C18" s="22" t="s">
        <v>56</v>
      </c>
      <c r="D18" s="42" t="s">
        <v>67</v>
      </c>
      <c r="E18" s="25" t="s">
        <v>62</v>
      </c>
    </row>
    <row r="19" spans="1:5" ht="16.5" x14ac:dyDescent="0.15">
      <c r="A19" s="3">
        <v>18</v>
      </c>
      <c r="B19" s="38" t="s">
        <v>66</v>
      </c>
      <c r="C19" s="22" t="s">
        <v>59</v>
      </c>
      <c r="D19" s="42" t="s">
        <v>67</v>
      </c>
      <c r="E19" s="25" t="s">
        <v>62</v>
      </c>
    </row>
    <row r="20" spans="1:5" ht="16.5" x14ac:dyDescent="0.15">
      <c r="A20" s="3">
        <v>19</v>
      </c>
      <c r="B20" s="38" t="s">
        <v>66</v>
      </c>
      <c r="C20" s="22" t="s">
        <v>60</v>
      </c>
      <c r="D20" s="42" t="s">
        <v>67</v>
      </c>
      <c r="E20" s="25" t="s">
        <v>62</v>
      </c>
    </row>
    <row r="21" spans="1:5" ht="16.5" x14ac:dyDescent="0.15">
      <c r="A21" s="3">
        <v>20</v>
      </c>
      <c r="B21" s="38" t="s">
        <v>66</v>
      </c>
      <c r="C21" s="22" t="s">
        <v>61</v>
      </c>
      <c r="D21" s="42" t="s">
        <v>67</v>
      </c>
      <c r="E21" s="25" t="s">
        <v>62</v>
      </c>
    </row>
    <row r="22" spans="1:5" ht="16.5" x14ac:dyDescent="0.15">
      <c r="A22" s="3">
        <v>21</v>
      </c>
      <c r="B22" s="38" t="s">
        <v>66</v>
      </c>
      <c r="C22" s="22" t="s">
        <v>6</v>
      </c>
      <c r="D22" s="42" t="s">
        <v>67</v>
      </c>
      <c r="E22" s="25" t="s">
        <v>62</v>
      </c>
    </row>
    <row r="23" spans="1:5" ht="16.5" x14ac:dyDescent="0.15">
      <c r="A23" s="3">
        <v>22</v>
      </c>
      <c r="B23" s="38" t="s">
        <v>66</v>
      </c>
      <c r="C23" s="22" t="s">
        <v>57</v>
      </c>
      <c r="D23" s="42" t="s">
        <v>67</v>
      </c>
      <c r="E23" s="25" t="s">
        <v>62</v>
      </c>
    </row>
    <row r="24" spans="1:5" ht="16.5" x14ac:dyDescent="0.15">
      <c r="A24" s="3">
        <v>23</v>
      </c>
      <c r="B24" s="38" t="s">
        <v>66</v>
      </c>
      <c r="C24" s="22" t="s">
        <v>31</v>
      </c>
      <c r="D24" s="42" t="s">
        <v>67</v>
      </c>
      <c r="E24" s="25" t="s">
        <v>62</v>
      </c>
    </row>
    <row r="25" spans="1:5" ht="16.5" x14ac:dyDescent="0.15">
      <c r="A25" s="3">
        <v>24</v>
      </c>
      <c r="B25" s="38" t="s">
        <v>66</v>
      </c>
      <c r="C25" s="22" t="s">
        <v>8</v>
      </c>
      <c r="D25" s="42" t="s">
        <v>67</v>
      </c>
      <c r="E25" s="25" t="s">
        <v>62</v>
      </c>
    </row>
  </sheetData>
  <phoneticPr fontId="8" type="Hiragana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住宅改修（事後）案  </vt:lpstr>
      <vt:lpstr>入力用</vt:lpstr>
      <vt:lpstr>テーブル</vt:lpstr>
      <vt:lpstr>パロメーター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佑紀</dc:creator>
  <cp:lastModifiedBy>Administrator</cp:lastModifiedBy>
  <dcterms:created xsi:type="dcterms:W3CDTF">2022-02-18T04:29:27Z</dcterms:created>
  <dcterms:modified xsi:type="dcterms:W3CDTF">2022-07-15T08:00:51Z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2022-07-15T06:28:45Z</vt:filetime>
  </property>
</Properties>
</file>