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920" tabRatio="820"/>
  </bookViews>
  <sheets>
    <sheet name="1-1資金収支計算書（事業全体）" sheetId="14" r:id="rId1"/>
    <sheet name="2-1事業活動計算書（事業全体）" sheetId="11" r:id="rId2"/>
    <sheet name="3-1貸借対照表（事業全体）" sheetId="5" r:id="rId3"/>
    <sheet name="財務諸表に対する注記(事業全体)" sheetId="26" r:id="rId4"/>
  </sheets>
  <definedNames>
    <definedName name="_xlnm.Print_Area" localSheetId="3">'財務諸表に対する注記(事業全体)'!$A$1:$O$98</definedName>
  </definedNames>
  <calcPr calcId="152511"/>
</workbook>
</file>

<file path=xl/calcChain.xml><?xml version="1.0" encoding="utf-8"?>
<calcChain xmlns="http://schemas.openxmlformats.org/spreadsheetml/2006/main">
  <c r="L69" i="26" l="1"/>
  <c r="M48" i="26"/>
  <c r="I7" i="5"/>
  <c r="J7" i="5"/>
  <c r="H7" i="5"/>
  <c r="J12" i="5"/>
  <c r="J13" i="5"/>
  <c r="E13" i="5"/>
  <c r="E36" i="11"/>
  <c r="D36" i="11"/>
  <c r="F35" i="11"/>
  <c r="I15" i="5"/>
  <c r="J15" i="5"/>
  <c r="F9" i="11"/>
  <c r="F8" i="11"/>
  <c r="L70" i="26"/>
  <c r="F31" i="11"/>
  <c r="E32" i="11"/>
  <c r="D32" i="11"/>
  <c r="F25" i="14"/>
  <c r="F21" i="14"/>
  <c r="H80" i="26"/>
  <c r="D80" i="26"/>
  <c r="L67" i="26"/>
  <c r="L79" i="26"/>
  <c r="L77" i="26"/>
  <c r="L78" i="26"/>
  <c r="L76" i="26"/>
  <c r="L75" i="26"/>
  <c r="L71" i="26"/>
  <c r="M47" i="26"/>
  <c r="D10" i="11"/>
  <c r="F10" i="11"/>
  <c r="E27" i="5"/>
  <c r="E28" i="5"/>
  <c r="L68" i="26"/>
  <c r="L72" i="26"/>
  <c r="L73" i="26"/>
  <c r="L74" i="26"/>
  <c r="F9" i="14"/>
  <c r="D12" i="14"/>
  <c r="F8" i="14"/>
  <c r="D7" i="5"/>
  <c r="C7" i="5"/>
  <c r="J14" i="5"/>
  <c r="D49" i="26"/>
  <c r="G49" i="26"/>
  <c r="J49" i="26"/>
  <c r="M46" i="26"/>
  <c r="H15" i="5"/>
  <c r="D16" i="11"/>
  <c r="D22" i="11"/>
  <c r="D26" i="11"/>
  <c r="D16" i="5"/>
  <c r="D21" i="5"/>
  <c r="C16" i="5"/>
  <c r="C21" i="5"/>
  <c r="E21" i="5"/>
  <c r="E10" i="11"/>
  <c r="E16" i="11"/>
  <c r="E17" i="11"/>
  <c r="E28" i="11"/>
  <c r="E22" i="11"/>
  <c r="E27" i="11"/>
  <c r="E26" i="11"/>
  <c r="F39" i="11"/>
  <c r="F43" i="11"/>
  <c r="F42" i="11"/>
  <c r="F41" i="11"/>
  <c r="F37" i="14"/>
  <c r="E35" i="14"/>
  <c r="E36" i="14"/>
  <c r="E31" i="14"/>
  <c r="F7" i="14"/>
  <c r="F12" i="14"/>
  <c r="F18" i="14"/>
  <c r="F10" i="14"/>
  <c r="F11" i="14"/>
  <c r="E12" i="14"/>
  <c r="E18" i="14"/>
  <c r="F13" i="14"/>
  <c r="F17" i="14"/>
  <c r="F14" i="14"/>
  <c r="F15" i="14"/>
  <c r="F16" i="14"/>
  <c r="D17" i="14"/>
  <c r="D18" i="14"/>
  <c r="E17" i="14"/>
  <c r="F19" i="14"/>
  <c r="F20" i="14"/>
  <c r="F22" i="14"/>
  <c r="F27" i="14"/>
  <c r="D22" i="14"/>
  <c r="E22" i="14"/>
  <c r="F23" i="14"/>
  <c r="F26" i="14"/>
  <c r="F24" i="14"/>
  <c r="D26" i="14"/>
  <c r="E26" i="14"/>
  <c r="F28" i="14"/>
  <c r="F29" i="14"/>
  <c r="F30" i="14"/>
  <c r="D31" i="14"/>
  <c r="F32" i="14"/>
  <c r="F33" i="14"/>
  <c r="F34" i="14"/>
  <c r="D35" i="14"/>
  <c r="F35" i="14"/>
  <c r="F39" i="14"/>
  <c r="J30" i="5"/>
  <c r="J29" i="5"/>
  <c r="J28" i="5"/>
  <c r="J18" i="5"/>
  <c r="J17" i="5"/>
  <c r="J16" i="5"/>
  <c r="J11" i="5"/>
  <c r="J10" i="5"/>
  <c r="J9" i="5"/>
  <c r="J8" i="5"/>
  <c r="E38" i="5"/>
  <c r="E37" i="5"/>
  <c r="E36" i="5"/>
  <c r="E35" i="5"/>
  <c r="E34" i="5"/>
  <c r="E33" i="5"/>
  <c r="E32" i="5"/>
  <c r="E31" i="5"/>
  <c r="E30" i="5"/>
  <c r="E29" i="5"/>
  <c r="E26" i="5"/>
  <c r="E25" i="5"/>
  <c r="E24" i="5"/>
  <c r="E23" i="5"/>
  <c r="E22" i="5"/>
  <c r="E20" i="5"/>
  <c r="E19" i="5"/>
  <c r="E18" i="5"/>
  <c r="E17" i="5"/>
  <c r="E12" i="5"/>
  <c r="E11" i="5"/>
  <c r="E10" i="5"/>
  <c r="E9" i="5"/>
  <c r="E8" i="5"/>
  <c r="F33" i="11"/>
  <c r="F29" i="11"/>
  <c r="F30" i="11"/>
  <c r="F34" i="11"/>
  <c r="F23" i="11"/>
  <c r="F18" i="11"/>
  <c r="F19" i="11"/>
  <c r="F20" i="11"/>
  <c r="F21" i="11"/>
  <c r="F24" i="11"/>
  <c r="F25" i="11"/>
  <c r="F7" i="11"/>
  <c r="F11" i="11"/>
  <c r="F12" i="11"/>
  <c r="F13" i="11"/>
  <c r="F14" i="11"/>
  <c r="F15" i="11"/>
  <c r="M49" i="26"/>
  <c r="F16" i="11"/>
  <c r="D27" i="11"/>
  <c r="H26" i="5"/>
  <c r="F22" i="11"/>
  <c r="E7" i="5"/>
  <c r="F26" i="11"/>
  <c r="D17" i="11"/>
  <c r="D28" i="11"/>
  <c r="F28" i="11"/>
  <c r="D27" i="14"/>
  <c r="I26" i="5"/>
  <c r="F17" i="11"/>
  <c r="E37" i="11"/>
  <c r="E38" i="11"/>
  <c r="F32" i="11"/>
  <c r="C15" i="5"/>
  <c r="I42" i="5"/>
  <c r="J26" i="5"/>
  <c r="D36" i="14"/>
  <c r="F36" i="14"/>
  <c r="F38" i="14"/>
  <c r="F40" i="14"/>
  <c r="F27" i="11"/>
  <c r="E16" i="5"/>
  <c r="D15" i="5"/>
  <c r="D42" i="5"/>
  <c r="I31" i="5"/>
  <c r="I41" i="5"/>
  <c r="D37" i="11"/>
  <c r="F36" i="11"/>
  <c r="E27" i="14"/>
  <c r="E38" i="14"/>
  <c r="E40" i="14"/>
  <c r="L80" i="26"/>
  <c r="F31" i="14"/>
  <c r="I32" i="5"/>
  <c r="E40" i="11"/>
  <c r="E44" i="11"/>
  <c r="D38" i="14"/>
  <c r="D40" i="14"/>
  <c r="F37" i="11"/>
  <c r="E15" i="5"/>
  <c r="C42" i="5"/>
  <c r="D38" i="11"/>
  <c r="D40" i="11"/>
  <c r="H32" i="5"/>
  <c r="J32" i="5"/>
  <c r="F38" i="11"/>
  <c r="H31" i="5"/>
  <c r="E42" i="5"/>
  <c r="F40" i="11"/>
  <c r="D44" i="11"/>
  <c r="F44" i="11"/>
  <c r="H41" i="5"/>
  <c r="J31" i="5"/>
  <c r="H42" i="5"/>
  <c r="J42" i="5"/>
  <c r="J41" i="5"/>
</calcChain>
</file>

<file path=xl/sharedStrings.xml><?xml version="1.0" encoding="utf-8"?>
<sst xmlns="http://schemas.openxmlformats.org/spreadsheetml/2006/main" count="260" uniqueCount="222">
  <si>
    <t>勘定科目</t>
    <rPh sb="0" eb="2">
      <t>カンジョウ</t>
    </rPh>
    <rPh sb="2" eb="4">
      <t>カモク</t>
    </rPh>
    <phoneticPr fontId="2"/>
  </si>
  <si>
    <t>予算</t>
    <rPh sb="0" eb="2">
      <t>ヨサン</t>
    </rPh>
    <phoneticPr fontId="2"/>
  </si>
  <si>
    <t>決算</t>
    <rPh sb="0" eb="2">
      <t>ケッサン</t>
    </rPh>
    <phoneticPr fontId="2"/>
  </si>
  <si>
    <t>差異</t>
    <rPh sb="0" eb="2">
      <t>サイ</t>
    </rPh>
    <phoneticPr fontId="2"/>
  </si>
  <si>
    <t>備考</t>
    <rPh sb="0" eb="2">
      <t>ビコウ</t>
    </rPh>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</si>
  <si>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</si>
  <si>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</si>
  <si>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</si>
  <si>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受取利息配当金収入</t>
    <rPh sb="0" eb="4">
      <t>ウケトリリソク</t>
    </rPh>
    <rPh sb="4" eb="7">
      <t>ハイトウキン</t>
    </rPh>
    <rPh sb="7" eb="9">
      <t>シュウニュウ</t>
    </rPh>
    <phoneticPr fontId="2"/>
  </si>
  <si>
    <t>施設整備等補助金収入</t>
    <rPh sb="0" eb="2">
      <t>シセツ</t>
    </rPh>
    <rPh sb="2" eb="4">
      <t>セイビ</t>
    </rPh>
    <rPh sb="4" eb="5">
      <t>トウ</t>
    </rPh>
    <rPh sb="5" eb="8">
      <t>ホジョキン</t>
    </rPh>
    <rPh sb="8" eb="10">
      <t>シュウニュウ</t>
    </rPh>
    <phoneticPr fontId="2"/>
  </si>
  <si>
    <t>固定資産取得支出</t>
    <rPh sb="0" eb="6">
      <t>コテイシサンシュトク</t>
    </rPh>
    <rPh sb="6" eb="8">
      <t>シシュツ</t>
    </rPh>
    <phoneticPr fontId="2"/>
  </si>
  <si>
    <t>施設整備等支出計（５）</t>
    <rPh sb="0" eb="2">
      <t>シセツ</t>
    </rPh>
    <rPh sb="2" eb="4">
      <t>セイビ</t>
    </rPh>
    <rPh sb="4" eb="5">
      <t>トウ</t>
    </rPh>
    <rPh sb="5" eb="7">
      <t>シシュツ</t>
    </rPh>
    <rPh sb="7" eb="8">
      <t>ケイ</t>
    </rPh>
    <phoneticPr fontId="2"/>
  </si>
  <si>
    <t>その他の収入</t>
    <rPh sb="2" eb="3">
      <t>タ</t>
    </rPh>
    <rPh sb="4" eb="6">
      <t>シュウニュウ</t>
    </rPh>
    <phoneticPr fontId="2"/>
  </si>
  <si>
    <t>前期末支払資金残高（１２）</t>
    <rPh sb="0" eb="3">
      <t>ゼンキマツ</t>
    </rPh>
    <rPh sb="3" eb="7">
      <t>シハライシキン</t>
    </rPh>
    <rPh sb="7" eb="9">
      <t>ザンダカ</t>
    </rPh>
    <phoneticPr fontId="2"/>
  </si>
  <si>
    <t>当期末支払資金残高（１１）＋（１２）</t>
    <rPh sb="0" eb="3">
      <t>トウキマツ</t>
    </rPh>
    <rPh sb="3" eb="7">
      <t>シハライシキン</t>
    </rPh>
    <rPh sb="7" eb="9">
      <t>ザンダカ</t>
    </rPh>
    <phoneticPr fontId="2"/>
  </si>
  <si>
    <t>当期資金収支差額合計（１１）＝（３）＋（６）＋（９）－（１０）</t>
    <rPh sb="0" eb="2">
      <t>トウキ</t>
    </rPh>
    <rPh sb="2" eb="6">
      <t>シキンシュウシ</t>
    </rPh>
    <rPh sb="6" eb="8">
      <t>サガク</t>
    </rPh>
    <rPh sb="8" eb="10">
      <t>ゴウケイ</t>
    </rPh>
    <phoneticPr fontId="2"/>
  </si>
  <si>
    <t>施設整備等による収支</t>
    <rPh sb="0" eb="2">
      <t>シセツ</t>
    </rPh>
    <rPh sb="2" eb="4">
      <t>セイビ</t>
    </rPh>
    <rPh sb="4" eb="5">
      <t>トウ</t>
    </rPh>
    <rPh sb="8" eb="10">
      <t>シュウシ</t>
    </rPh>
    <phoneticPr fontId="2"/>
  </si>
  <si>
    <t>支　　出</t>
    <rPh sb="0" eb="1">
      <t>ササ</t>
    </rPh>
    <rPh sb="3" eb="4">
      <t>デ</t>
    </rPh>
    <phoneticPr fontId="2"/>
  </si>
  <si>
    <t>収　　入</t>
    <rPh sb="0" eb="1">
      <t>オサム</t>
    </rPh>
    <rPh sb="3" eb="4">
      <t>イリ</t>
    </rPh>
    <phoneticPr fontId="2"/>
  </si>
  <si>
    <t>支　出</t>
    <rPh sb="0" eb="1">
      <t>ササ</t>
    </rPh>
    <rPh sb="2" eb="3">
      <t>デ</t>
    </rPh>
    <phoneticPr fontId="2"/>
  </si>
  <si>
    <t>資　金　収　支　計　算　書</t>
    <rPh sb="0" eb="1">
      <t>シ</t>
    </rPh>
    <rPh sb="2" eb="3">
      <t>キン</t>
    </rPh>
    <rPh sb="4" eb="5">
      <t>オサム</t>
    </rPh>
    <rPh sb="6" eb="7">
      <t>ササ</t>
    </rPh>
    <rPh sb="8" eb="9">
      <t>ケイ</t>
    </rPh>
    <rPh sb="10" eb="11">
      <t>ザン</t>
    </rPh>
    <rPh sb="12" eb="13">
      <t>ショ</t>
    </rPh>
    <phoneticPr fontId="2"/>
  </si>
  <si>
    <t>土地</t>
    <rPh sb="0" eb="2">
      <t>トチ</t>
    </rPh>
    <phoneticPr fontId="2"/>
  </si>
  <si>
    <t>建物</t>
    <rPh sb="0" eb="2">
      <t>タテモノ</t>
    </rPh>
    <phoneticPr fontId="2"/>
  </si>
  <si>
    <t>当期減少額</t>
    <rPh sb="0" eb="2">
      <t>トウキ</t>
    </rPh>
    <rPh sb="2" eb="5">
      <t>ゲンショウガク</t>
    </rPh>
    <phoneticPr fontId="2"/>
  </si>
  <si>
    <t>減価償却累計額</t>
    <rPh sb="0" eb="7">
      <t>ゲンカショウキャクルイケイガク</t>
    </rPh>
    <phoneticPr fontId="2"/>
  </si>
  <si>
    <t>（単位：円）</t>
    <rPh sb="1" eb="3">
      <t>タンイ</t>
    </rPh>
    <rPh sb="4" eb="5">
      <t>エン</t>
    </rPh>
    <phoneticPr fontId="2"/>
  </si>
  <si>
    <t>当期増加額</t>
    <rPh sb="0" eb="2">
      <t>トウキ</t>
    </rPh>
    <rPh sb="2" eb="5">
      <t>ゾウカガク</t>
    </rPh>
    <phoneticPr fontId="2"/>
  </si>
  <si>
    <t>資産の部</t>
    <rPh sb="0" eb="2">
      <t>シサン</t>
    </rPh>
    <rPh sb="3" eb="4">
      <t>ブ</t>
    </rPh>
    <phoneticPr fontId="2"/>
  </si>
  <si>
    <t>当年度末</t>
    <rPh sb="0" eb="4">
      <t>トウネンドマツ</t>
    </rPh>
    <phoneticPr fontId="2"/>
  </si>
  <si>
    <t>前年度末</t>
    <rPh sb="0" eb="4">
      <t>ゼンネンドマツ</t>
    </rPh>
    <phoneticPr fontId="2"/>
  </si>
  <si>
    <t>増減</t>
    <rPh sb="0" eb="2">
      <t>ゾウゲン</t>
    </rPh>
    <phoneticPr fontId="2"/>
  </si>
  <si>
    <t>負債の部</t>
    <rPh sb="0" eb="2">
      <t>フサイ</t>
    </rPh>
    <rPh sb="3" eb="4">
      <t>ブ</t>
    </rPh>
    <phoneticPr fontId="2"/>
  </si>
  <si>
    <t>流動資産</t>
    <rPh sb="0" eb="2">
      <t>リュウドウ</t>
    </rPh>
    <rPh sb="2" eb="4">
      <t>シサン</t>
    </rPh>
    <phoneticPr fontId="2"/>
  </si>
  <si>
    <t>流動負債</t>
    <rPh sb="0" eb="2">
      <t>リュウドウ</t>
    </rPh>
    <rPh sb="2" eb="4">
      <t>フサイ</t>
    </rPh>
    <phoneticPr fontId="2"/>
  </si>
  <si>
    <t>現金預金</t>
    <rPh sb="0" eb="2">
      <t>ゲンキン</t>
    </rPh>
    <rPh sb="2" eb="4">
      <t>ヨキン</t>
    </rPh>
    <phoneticPr fontId="2"/>
  </si>
  <si>
    <t>事業未収金</t>
    <rPh sb="0" eb="2">
      <t>ジギョウ</t>
    </rPh>
    <rPh sb="2" eb="5">
      <t>ミシュウキン</t>
    </rPh>
    <phoneticPr fontId="2"/>
  </si>
  <si>
    <t>立替金</t>
    <rPh sb="0" eb="3">
      <t>タテカエキン</t>
    </rPh>
    <phoneticPr fontId="2"/>
  </si>
  <si>
    <t>固定資産</t>
    <rPh sb="0" eb="4">
      <t>コテイシサン</t>
    </rPh>
    <phoneticPr fontId="2"/>
  </si>
  <si>
    <t>　基本財産</t>
    <rPh sb="1" eb="3">
      <t>キホン</t>
    </rPh>
    <rPh sb="3" eb="5">
      <t>ザイサン</t>
    </rPh>
    <phoneticPr fontId="2"/>
  </si>
  <si>
    <t>投資有価証券</t>
    <rPh sb="0" eb="2">
      <t>トウシ</t>
    </rPh>
    <rPh sb="2" eb="4">
      <t>ユウカ</t>
    </rPh>
    <rPh sb="4" eb="6">
      <t>ショウケン</t>
    </rPh>
    <phoneticPr fontId="2"/>
  </si>
  <si>
    <t>　その他の固定資産</t>
    <rPh sb="3" eb="4">
      <t>タ</t>
    </rPh>
    <rPh sb="5" eb="9">
      <t>コテイシサン</t>
    </rPh>
    <phoneticPr fontId="2"/>
  </si>
  <si>
    <t>構築物</t>
    <rPh sb="0" eb="3">
      <t>コウチクブツ</t>
    </rPh>
    <phoneticPr fontId="2"/>
  </si>
  <si>
    <t>資産の部合計</t>
    <rPh sb="0" eb="2">
      <t>シサン</t>
    </rPh>
    <rPh sb="3" eb="6">
      <t>ブゴウケイ</t>
    </rPh>
    <phoneticPr fontId="2"/>
  </si>
  <si>
    <t>短期運営資金借入金</t>
    <rPh sb="0" eb="2">
      <t>タンキ</t>
    </rPh>
    <rPh sb="2" eb="4">
      <t>ウンエイ</t>
    </rPh>
    <rPh sb="4" eb="6">
      <t>シキン</t>
    </rPh>
    <rPh sb="6" eb="9">
      <t>カリイレキン</t>
    </rPh>
    <phoneticPr fontId="2"/>
  </si>
  <si>
    <t>預り金</t>
    <rPh sb="0" eb="1">
      <t>アズカ</t>
    </rPh>
    <rPh sb="2" eb="3">
      <t>キン</t>
    </rPh>
    <phoneticPr fontId="2"/>
  </si>
  <si>
    <t>固定負債</t>
    <rPh sb="0" eb="2">
      <t>コテイ</t>
    </rPh>
    <rPh sb="2" eb="4">
      <t>フサイ</t>
    </rPh>
    <phoneticPr fontId="2"/>
  </si>
  <si>
    <t>設備資金借入金</t>
    <rPh sb="0" eb="2">
      <t>セツビ</t>
    </rPh>
    <rPh sb="2" eb="4">
      <t>シキン</t>
    </rPh>
    <rPh sb="4" eb="7">
      <t>カリイレキン</t>
    </rPh>
    <phoneticPr fontId="2"/>
  </si>
  <si>
    <t>負債の部合計</t>
    <rPh sb="0" eb="2">
      <t>フサイ</t>
    </rPh>
    <rPh sb="3" eb="6">
      <t>ブゴウケイ</t>
    </rPh>
    <phoneticPr fontId="2"/>
  </si>
  <si>
    <t>純資産の部</t>
    <rPh sb="0" eb="3">
      <t>ジュンシサン</t>
    </rPh>
    <rPh sb="4" eb="5">
      <t>ブ</t>
    </rPh>
    <phoneticPr fontId="2"/>
  </si>
  <si>
    <t>基本金</t>
    <rPh sb="0" eb="3">
      <t>キホンキン</t>
    </rPh>
    <phoneticPr fontId="2"/>
  </si>
  <si>
    <t>国庫補助金等特別積立金</t>
    <rPh sb="0" eb="6">
      <t>コッコホジョキントウ</t>
    </rPh>
    <rPh sb="6" eb="8">
      <t>トクベツ</t>
    </rPh>
    <rPh sb="8" eb="11">
      <t>ツミタテキン</t>
    </rPh>
    <phoneticPr fontId="2"/>
  </si>
  <si>
    <t>次期繰越活動増減差額</t>
    <rPh sb="0" eb="4">
      <t>ジキクリコシ</t>
    </rPh>
    <rPh sb="4" eb="6">
      <t>カツドウ</t>
    </rPh>
    <rPh sb="6" eb="8">
      <t>ゾウゲン</t>
    </rPh>
    <rPh sb="8" eb="10">
      <t>サガク</t>
    </rPh>
    <phoneticPr fontId="2"/>
  </si>
  <si>
    <t>（うち当期活動増減差額）</t>
    <rPh sb="3" eb="5">
      <t>トウキ</t>
    </rPh>
    <rPh sb="5" eb="7">
      <t>カツドウ</t>
    </rPh>
    <rPh sb="7" eb="9">
      <t>ゾウゲン</t>
    </rPh>
    <rPh sb="9" eb="11">
      <t>サガク</t>
    </rPh>
    <phoneticPr fontId="2"/>
  </si>
  <si>
    <t>純資産の部合計</t>
    <rPh sb="0" eb="3">
      <t>ジュンシサン</t>
    </rPh>
    <rPh sb="4" eb="5">
      <t>ブ</t>
    </rPh>
    <rPh sb="5" eb="7">
      <t>ゴウケイ</t>
    </rPh>
    <phoneticPr fontId="2"/>
  </si>
  <si>
    <t>負債及び純資産の部合計</t>
    <rPh sb="0" eb="2">
      <t>フサイ</t>
    </rPh>
    <rPh sb="2" eb="3">
      <t>オヨ</t>
    </rPh>
    <rPh sb="4" eb="7">
      <t>ジュンシサン</t>
    </rPh>
    <rPh sb="8" eb="9">
      <t>ブ</t>
    </rPh>
    <rPh sb="9" eb="11">
      <t>ゴウケイ</t>
    </rPh>
    <phoneticPr fontId="2"/>
  </si>
  <si>
    <t>第３号の１様式</t>
    <rPh sb="0" eb="1">
      <t>ダイ</t>
    </rPh>
    <rPh sb="2" eb="3">
      <t>ゴウ</t>
    </rPh>
    <rPh sb="5" eb="7">
      <t>ヨウシキ</t>
    </rPh>
    <phoneticPr fontId="2"/>
  </si>
  <si>
    <t>(単位：円）</t>
    <rPh sb="1" eb="3">
      <t>タンイ</t>
    </rPh>
    <rPh sb="4" eb="5">
      <t>エン</t>
    </rPh>
    <phoneticPr fontId="2"/>
  </si>
  <si>
    <t>貸　借　対　照　表</t>
    <rPh sb="0" eb="1">
      <t>カシ</t>
    </rPh>
    <rPh sb="2" eb="3">
      <t>シャク</t>
    </rPh>
    <rPh sb="4" eb="5">
      <t>タイ</t>
    </rPh>
    <rPh sb="6" eb="7">
      <t>テル</t>
    </rPh>
    <rPh sb="8" eb="9">
      <t>オモテ</t>
    </rPh>
    <phoneticPr fontId="2"/>
  </si>
  <si>
    <t>固定資産の減価償却の方法</t>
    <rPh sb="0" eb="4">
      <t>コテイシサン</t>
    </rPh>
    <rPh sb="5" eb="7">
      <t>ゲンカ</t>
    </rPh>
    <rPh sb="7" eb="9">
      <t>ショウキャク</t>
    </rPh>
    <rPh sb="10" eb="12">
      <t>ホウホウ</t>
    </rPh>
    <phoneticPr fontId="2"/>
  </si>
  <si>
    <t>当期末残高</t>
    <rPh sb="0" eb="3">
      <t>トウキマツ</t>
    </rPh>
    <rPh sb="3" eb="5">
      <t>ザンダカ</t>
    </rPh>
    <phoneticPr fontId="2"/>
  </si>
  <si>
    <t>支払利息</t>
    <rPh sb="0" eb="2">
      <t>シハライ</t>
    </rPh>
    <rPh sb="2" eb="4">
      <t>リソク</t>
    </rPh>
    <phoneticPr fontId="2"/>
  </si>
  <si>
    <t>事業活動による収支</t>
    <rPh sb="0" eb="2">
      <t>ジギョウ</t>
    </rPh>
    <rPh sb="2" eb="4">
      <t>カツドウ</t>
    </rPh>
    <rPh sb="7" eb="9">
      <t>シュウシ</t>
    </rPh>
    <phoneticPr fontId="2"/>
  </si>
  <si>
    <t>その他の活動による収支</t>
    <rPh sb="2" eb="3">
      <t>タ</t>
    </rPh>
    <rPh sb="4" eb="6">
      <t>カツドウ</t>
    </rPh>
    <rPh sb="9" eb="11">
      <t>シュウシ</t>
    </rPh>
    <phoneticPr fontId="2"/>
  </si>
  <si>
    <t>事　業　活　動　計　算　書</t>
    <rPh sb="0" eb="1">
      <t>コト</t>
    </rPh>
    <rPh sb="2" eb="3">
      <t>ギョウ</t>
    </rPh>
    <rPh sb="4" eb="5">
      <t>カツ</t>
    </rPh>
    <rPh sb="6" eb="7">
      <t>ドウ</t>
    </rPh>
    <rPh sb="8" eb="9">
      <t>ケイ</t>
    </rPh>
    <rPh sb="10" eb="11">
      <t>ザン</t>
    </rPh>
    <rPh sb="12" eb="13">
      <t>ショ</t>
    </rPh>
    <phoneticPr fontId="2"/>
  </si>
  <si>
    <t>第２号の１様式</t>
    <rPh sb="0" eb="1">
      <t>ダイ</t>
    </rPh>
    <rPh sb="2" eb="3">
      <t>ゴウ</t>
    </rPh>
    <rPh sb="5" eb="7">
      <t>ヨウシキ</t>
    </rPh>
    <phoneticPr fontId="2"/>
  </si>
  <si>
    <t>サｰビス活動増減の部</t>
    <rPh sb="4" eb="6">
      <t>カツドウ</t>
    </rPh>
    <rPh sb="6" eb="8">
      <t>ゾウゲン</t>
    </rPh>
    <rPh sb="9" eb="10">
      <t>ブ</t>
    </rPh>
    <phoneticPr fontId="2"/>
  </si>
  <si>
    <t>費　　用</t>
    <rPh sb="0" eb="1">
      <t>ヒ</t>
    </rPh>
    <rPh sb="3" eb="4">
      <t>ヨウ</t>
    </rPh>
    <phoneticPr fontId="2"/>
  </si>
  <si>
    <t>当年度</t>
    <rPh sb="0" eb="3">
      <t>トウネンド</t>
    </rPh>
    <phoneticPr fontId="2"/>
  </si>
  <si>
    <t>前年度</t>
    <rPh sb="0" eb="3">
      <t>ゼンネンド</t>
    </rPh>
    <phoneticPr fontId="2"/>
  </si>
  <si>
    <t>介護保険事業収益</t>
    <rPh sb="0" eb="2">
      <t>カイゴ</t>
    </rPh>
    <rPh sb="2" eb="4">
      <t>ホケン</t>
    </rPh>
    <rPh sb="4" eb="6">
      <t>ジギョウ</t>
    </rPh>
    <rPh sb="6" eb="8">
      <t>シュウエキ</t>
    </rPh>
    <phoneticPr fontId="2"/>
  </si>
  <si>
    <t>サ－ビス活動収益（１）</t>
    <rPh sb="4" eb="6">
      <t>カツドウ</t>
    </rPh>
    <rPh sb="6" eb="8">
      <t>シュウエキ</t>
    </rPh>
    <phoneticPr fontId="2"/>
  </si>
  <si>
    <t>人件費</t>
    <rPh sb="0" eb="3">
      <t>ジンケンヒ</t>
    </rPh>
    <phoneticPr fontId="2"/>
  </si>
  <si>
    <t>事業費</t>
    <rPh sb="0" eb="3">
      <t>ジギョウヒ</t>
    </rPh>
    <phoneticPr fontId="2"/>
  </si>
  <si>
    <t>事務費</t>
    <rPh sb="0" eb="3">
      <t>ジムヒ</t>
    </rPh>
    <phoneticPr fontId="2"/>
  </si>
  <si>
    <t>国庫補助金等特別積立金取崩額</t>
    <rPh sb="0" eb="6">
      <t>コッコホジョキントウ</t>
    </rPh>
    <rPh sb="6" eb="8">
      <t>トクベツ</t>
    </rPh>
    <rPh sb="8" eb="11">
      <t>ツミタテキン</t>
    </rPh>
    <rPh sb="11" eb="14">
      <t>トリクズシガク</t>
    </rPh>
    <phoneticPr fontId="2"/>
  </si>
  <si>
    <t>サ－ビス活動費用計（２）</t>
    <rPh sb="4" eb="6">
      <t>カツドウ</t>
    </rPh>
    <rPh sb="6" eb="7">
      <t>ヒ</t>
    </rPh>
    <rPh sb="7" eb="8">
      <t>ヨウ</t>
    </rPh>
    <rPh sb="8" eb="9">
      <t>ケイ</t>
    </rPh>
    <phoneticPr fontId="2"/>
  </si>
  <si>
    <t>サ－ビス活動増減差額（３）＝（１）－（２）</t>
    <rPh sb="4" eb="6">
      <t>カツドウ</t>
    </rPh>
    <rPh sb="6" eb="8">
      <t>ゾウゲン</t>
    </rPh>
    <rPh sb="8" eb="10">
      <t>サガク</t>
    </rPh>
    <phoneticPr fontId="2"/>
  </si>
  <si>
    <t>サｰビス活動外増減の部</t>
    <rPh sb="4" eb="7">
      <t>カツドウガイ</t>
    </rPh>
    <rPh sb="7" eb="9">
      <t>ゾウゲン</t>
    </rPh>
    <rPh sb="10" eb="11">
      <t>ブ</t>
    </rPh>
    <phoneticPr fontId="2"/>
  </si>
  <si>
    <t>収　　益</t>
    <rPh sb="0" eb="1">
      <t>オサム</t>
    </rPh>
    <rPh sb="3" eb="4">
      <t>エキ</t>
    </rPh>
    <phoneticPr fontId="2"/>
  </si>
  <si>
    <t>サ－ビス活動外収益計（４）</t>
    <rPh sb="4" eb="6">
      <t>カツドウ</t>
    </rPh>
    <rPh sb="6" eb="7">
      <t>ガイ</t>
    </rPh>
    <rPh sb="7" eb="9">
      <t>シュウエキ</t>
    </rPh>
    <rPh sb="9" eb="10">
      <t>ケイ</t>
    </rPh>
    <phoneticPr fontId="2"/>
  </si>
  <si>
    <t>サ－ビス活動外費用計（５）</t>
    <rPh sb="4" eb="6">
      <t>カツドウ</t>
    </rPh>
    <rPh sb="6" eb="7">
      <t>ガイ</t>
    </rPh>
    <rPh sb="7" eb="9">
      <t>ヒヨウ</t>
    </rPh>
    <rPh sb="9" eb="10">
      <t>ケイ</t>
    </rPh>
    <phoneticPr fontId="2"/>
  </si>
  <si>
    <t>サ－ビス活動外増減差額（６）＝（４）－（５）</t>
    <rPh sb="4" eb="6">
      <t>カツドウ</t>
    </rPh>
    <rPh sb="6" eb="7">
      <t>ガイ</t>
    </rPh>
    <rPh sb="7" eb="9">
      <t>ゾウゲン</t>
    </rPh>
    <rPh sb="9" eb="11">
      <t>サガク</t>
    </rPh>
    <phoneticPr fontId="2"/>
  </si>
  <si>
    <t>　　経常増減差額（７）＝（３）＋（６）</t>
    <rPh sb="2" eb="4">
      <t>ケイジョウ</t>
    </rPh>
    <rPh sb="4" eb="6">
      <t>ゾウゲン</t>
    </rPh>
    <rPh sb="6" eb="8">
      <t>サガク</t>
    </rPh>
    <phoneticPr fontId="2"/>
  </si>
  <si>
    <t>特別増減の部</t>
    <rPh sb="0" eb="2">
      <t>トクベツ</t>
    </rPh>
    <rPh sb="2" eb="4">
      <t>ゾウゲン</t>
    </rPh>
    <rPh sb="5" eb="6">
      <t>ブ</t>
    </rPh>
    <phoneticPr fontId="2"/>
  </si>
  <si>
    <t>特別収益計（８）</t>
    <rPh sb="0" eb="2">
      <t>トクベツ</t>
    </rPh>
    <rPh sb="2" eb="4">
      <t>シュウエキ</t>
    </rPh>
    <rPh sb="4" eb="5">
      <t>ケイ</t>
    </rPh>
    <phoneticPr fontId="2"/>
  </si>
  <si>
    <t>特別費用計（９）</t>
    <rPh sb="0" eb="2">
      <t>トクベツ</t>
    </rPh>
    <rPh sb="2" eb="4">
      <t>ヒヨウ</t>
    </rPh>
    <rPh sb="4" eb="5">
      <t>ケイ</t>
    </rPh>
    <phoneticPr fontId="2"/>
  </si>
  <si>
    <t>特別増減差額（１０）＝（８）－（９）</t>
    <rPh sb="0" eb="2">
      <t>トクベツ</t>
    </rPh>
    <rPh sb="2" eb="4">
      <t>ゾウゲン</t>
    </rPh>
    <rPh sb="4" eb="6">
      <t>サガク</t>
    </rPh>
    <phoneticPr fontId="2"/>
  </si>
  <si>
    <t>当期活動増減差額（１１）＝（７）＋（１０）</t>
    <rPh sb="0" eb="2">
      <t>トウキ</t>
    </rPh>
    <rPh sb="2" eb="4">
      <t>カツドウ</t>
    </rPh>
    <rPh sb="4" eb="6">
      <t>ゾウゲン</t>
    </rPh>
    <rPh sb="6" eb="8">
      <t>サガク</t>
    </rPh>
    <phoneticPr fontId="2"/>
  </si>
  <si>
    <t>前期繰越活動増減差額（１２）</t>
    <rPh sb="0" eb="4">
      <t>ゼンキクリコシ</t>
    </rPh>
    <rPh sb="4" eb="6">
      <t>カツドウ</t>
    </rPh>
    <rPh sb="6" eb="8">
      <t>ゾウゲン</t>
    </rPh>
    <rPh sb="8" eb="10">
      <t>サガク</t>
    </rPh>
    <phoneticPr fontId="2"/>
  </si>
  <si>
    <t>当期末繰越活動増減差額（１３）＝（１１）＋（１２）</t>
    <rPh sb="0" eb="3">
      <t>トウキマツ</t>
    </rPh>
    <rPh sb="3" eb="5">
      <t>クリコシ</t>
    </rPh>
    <rPh sb="5" eb="7">
      <t>カツドウ</t>
    </rPh>
    <rPh sb="7" eb="9">
      <t>ゾウゲン</t>
    </rPh>
    <rPh sb="9" eb="11">
      <t>サガク</t>
    </rPh>
    <phoneticPr fontId="2"/>
  </si>
  <si>
    <t>基本金取崩額（１４）</t>
    <rPh sb="0" eb="3">
      <t>キホンキン</t>
    </rPh>
    <rPh sb="3" eb="6">
      <t>トリクズシガク</t>
    </rPh>
    <phoneticPr fontId="2"/>
  </si>
  <si>
    <t>その他の積立金取崩額（１５）</t>
    <rPh sb="2" eb="3">
      <t>タ</t>
    </rPh>
    <rPh sb="4" eb="7">
      <t>ツミタテキン</t>
    </rPh>
    <rPh sb="7" eb="10">
      <t>トリクズシガク</t>
    </rPh>
    <phoneticPr fontId="2"/>
  </si>
  <si>
    <t>その他の積立金積立額（１６）</t>
    <rPh sb="2" eb="3">
      <t>タ</t>
    </rPh>
    <rPh sb="4" eb="7">
      <t>ツミタテキン</t>
    </rPh>
    <rPh sb="7" eb="10">
      <t>ツミタテガク</t>
    </rPh>
    <phoneticPr fontId="2"/>
  </si>
  <si>
    <t>繰越活動増減差額の部</t>
    <rPh sb="0" eb="2">
      <t>クリコシ</t>
    </rPh>
    <rPh sb="2" eb="4">
      <t>カツドウ</t>
    </rPh>
    <rPh sb="4" eb="6">
      <t>ゾウゲン</t>
    </rPh>
    <rPh sb="6" eb="8">
      <t>サガク</t>
    </rPh>
    <rPh sb="9" eb="10">
      <t>ブ</t>
    </rPh>
    <phoneticPr fontId="2"/>
  </si>
  <si>
    <t>増　　減</t>
    <rPh sb="0" eb="1">
      <t>ゾウ</t>
    </rPh>
    <rPh sb="3" eb="4">
      <t>ゲン</t>
    </rPh>
    <phoneticPr fontId="2"/>
  </si>
  <si>
    <t>　</t>
    <phoneticPr fontId="2"/>
  </si>
  <si>
    <r>
      <t>次期繰越活動増減差額</t>
    </r>
    <r>
      <rPr>
        <sz val="6"/>
        <rFont val="ＭＳ Ｐ明朝"/>
        <family val="1"/>
        <charset val="128"/>
      </rPr>
      <t>（１７）＝（１３）＋（１４）＋（１５）－（１６）</t>
    </r>
    <rPh sb="0" eb="4">
      <t>ジキクリコシ</t>
    </rPh>
    <rPh sb="4" eb="6">
      <t>カツドウ</t>
    </rPh>
    <rPh sb="6" eb="8">
      <t>ゾウゲン</t>
    </rPh>
    <rPh sb="8" eb="10">
      <t>サガク</t>
    </rPh>
    <phoneticPr fontId="2"/>
  </si>
  <si>
    <t>法人全体の財務諸表（第１号の１様式、第２号の１様式、第３号の１様式）</t>
    <rPh sb="0" eb="2">
      <t>ホウジン</t>
    </rPh>
    <rPh sb="2" eb="4">
      <t>ゼンタイ</t>
    </rPh>
    <rPh sb="5" eb="7">
      <t>ザイム</t>
    </rPh>
    <rPh sb="7" eb="9">
      <t>ショヒョウ</t>
    </rPh>
    <rPh sb="10" eb="11">
      <t>ダイ</t>
    </rPh>
    <rPh sb="12" eb="13">
      <t>ゴウ</t>
    </rPh>
    <rPh sb="15" eb="17">
      <t>ヨウシキ</t>
    </rPh>
    <rPh sb="18" eb="19">
      <t>ダイ</t>
    </rPh>
    <rPh sb="20" eb="21">
      <t>ゴウ</t>
    </rPh>
    <rPh sb="23" eb="25">
      <t>ヨウシキ</t>
    </rPh>
    <rPh sb="26" eb="27">
      <t>ダイ</t>
    </rPh>
    <rPh sb="28" eb="29">
      <t>ゴウ</t>
    </rPh>
    <rPh sb="31" eb="33">
      <t>ヨウシキ</t>
    </rPh>
    <phoneticPr fontId="2"/>
  </si>
  <si>
    <t>・定額法で実施しています。</t>
    <rPh sb="1" eb="4">
      <t>テイガクホウ</t>
    </rPh>
    <rPh sb="5" eb="7">
      <t>ジッシ</t>
    </rPh>
    <phoneticPr fontId="2"/>
  </si>
  <si>
    <t>基本財産の種類</t>
    <rPh sb="0" eb="2">
      <t>キホン</t>
    </rPh>
    <rPh sb="2" eb="4">
      <t>ザイサン</t>
    </rPh>
    <rPh sb="5" eb="7">
      <t>シュルイ</t>
    </rPh>
    <phoneticPr fontId="2"/>
  </si>
  <si>
    <t>前期末残高</t>
    <rPh sb="0" eb="5">
      <t>ゼンキマツザンダカ</t>
    </rPh>
    <phoneticPr fontId="2"/>
  </si>
  <si>
    <t>合　　　計</t>
    <rPh sb="0" eb="1">
      <t>ゴウ</t>
    </rPh>
    <rPh sb="4" eb="5">
      <t>ケイ</t>
    </rPh>
    <phoneticPr fontId="2"/>
  </si>
  <si>
    <t>取得価額</t>
    <rPh sb="0" eb="4">
      <t>シュトクカガク</t>
    </rPh>
    <phoneticPr fontId="2"/>
  </si>
  <si>
    <t>建物（基本財産）</t>
    <rPh sb="0" eb="2">
      <t>タテモノ</t>
    </rPh>
    <rPh sb="3" eb="5">
      <t>キホン</t>
    </rPh>
    <rPh sb="5" eb="7">
      <t>ザイサン</t>
    </rPh>
    <phoneticPr fontId="2"/>
  </si>
  <si>
    <t>第１号の１様式</t>
    <rPh sb="0" eb="1">
      <t>ダイ</t>
    </rPh>
    <rPh sb="2" eb="3">
      <t>ゴウ</t>
    </rPh>
    <rPh sb="5" eb="7">
      <t>ヨウシキ</t>
    </rPh>
    <phoneticPr fontId="2"/>
  </si>
  <si>
    <t>現金</t>
    <rPh sb="0" eb="2">
      <t>ゲンキン</t>
    </rPh>
    <phoneticPr fontId="2"/>
  </si>
  <si>
    <t>器具及び備品</t>
    <rPh sb="0" eb="2">
      <t>キグ</t>
    </rPh>
    <rPh sb="2" eb="3">
      <t>オヨ</t>
    </rPh>
    <rPh sb="4" eb="6">
      <t>ビヒン</t>
    </rPh>
    <phoneticPr fontId="2"/>
  </si>
  <si>
    <t>事業活動収入計（１）</t>
    <rPh sb="0" eb="2">
      <t>ジギョウ</t>
    </rPh>
    <rPh sb="2" eb="4">
      <t>カツドウ</t>
    </rPh>
    <rPh sb="4" eb="6">
      <t>シュウニュウ</t>
    </rPh>
    <rPh sb="6" eb="7">
      <t>ケイ</t>
    </rPh>
    <phoneticPr fontId="2"/>
  </si>
  <si>
    <t>支払利息支出</t>
    <rPh sb="0" eb="2">
      <t>シハライ</t>
    </rPh>
    <rPh sb="2" eb="4">
      <t>リソク</t>
    </rPh>
    <rPh sb="4" eb="6">
      <t>シシュツ</t>
    </rPh>
    <phoneticPr fontId="2"/>
  </si>
  <si>
    <t>事業活動支出計（２）</t>
    <rPh sb="0" eb="2">
      <t>ジギョウ</t>
    </rPh>
    <rPh sb="2" eb="4">
      <t>カツドウ</t>
    </rPh>
    <rPh sb="4" eb="6">
      <t>シシュツ</t>
    </rPh>
    <rPh sb="6" eb="7">
      <t>ケイ</t>
    </rPh>
    <phoneticPr fontId="2"/>
  </si>
  <si>
    <t>事業活動資金収支差額（３）＝（１）－（２）</t>
    <rPh sb="0" eb="2">
      <t>ジギョウ</t>
    </rPh>
    <rPh sb="2" eb="4">
      <t>カツドウ</t>
    </rPh>
    <rPh sb="4" eb="8">
      <t>シキンシュウシ</t>
    </rPh>
    <rPh sb="8" eb="10">
      <t>サガク</t>
    </rPh>
    <phoneticPr fontId="2"/>
  </si>
  <si>
    <t>設備資金借入金元金償還支出</t>
    <rPh sb="0" eb="2">
      <t>セツビ</t>
    </rPh>
    <rPh sb="2" eb="4">
      <t>シキン</t>
    </rPh>
    <rPh sb="4" eb="7">
      <t>カリイレキン</t>
    </rPh>
    <rPh sb="7" eb="9">
      <t>ガンキン</t>
    </rPh>
    <rPh sb="9" eb="11">
      <t>ショウカン</t>
    </rPh>
    <rPh sb="11" eb="13">
      <t>シシュツ</t>
    </rPh>
    <phoneticPr fontId="2"/>
  </si>
  <si>
    <t>長期運営資金借入金収入</t>
    <rPh sb="0" eb="2">
      <t>チョウキ</t>
    </rPh>
    <rPh sb="2" eb="4">
      <t>ウンエイ</t>
    </rPh>
    <rPh sb="4" eb="6">
      <t>シキン</t>
    </rPh>
    <rPh sb="6" eb="9">
      <t>カリイレキン</t>
    </rPh>
    <rPh sb="9" eb="11">
      <t>シュウニュウ</t>
    </rPh>
    <phoneticPr fontId="2"/>
  </si>
  <si>
    <t>その他の活動収入計（７）</t>
    <rPh sb="2" eb="3">
      <t>タ</t>
    </rPh>
    <rPh sb="4" eb="6">
      <t>カツドウ</t>
    </rPh>
    <rPh sb="6" eb="8">
      <t>シュウニュウ</t>
    </rPh>
    <rPh sb="8" eb="9">
      <t>ケイ</t>
    </rPh>
    <phoneticPr fontId="2"/>
  </si>
  <si>
    <t>長期運営資金借入金元金償還支出</t>
    <rPh sb="0" eb="2">
      <t>チョウキ</t>
    </rPh>
    <rPh sb="2" eb="4">
      <t>ウンエイ</t>
    </rPh>
    <rPh sb="4" eb="6">
      <t>シキン</t>
    </rPh>
    <rPh sb="6" eb="9">
      <t>カリイレキン</t>
    </rPh>
    <rPh sb="9" eb="11">
      <t>ガンキン</t>
    </rPh>
    <rPh sb="11" eb="13">
      <t>ショウカン</t>
    </rPh>
    <rPh sb="13" eb="15">
      <t>シシュツ</t>
    </rPh>
    <phoneticPr fontId="2"/>
  </si>
  <si>
    <t>その他の活動支出計（８）</t>
    <rPh sb="2" eb="3">
      <t>タ</t>
    </rPh>
    <rPh sb="4" eb="6">
      <t>カツドウ</t>
    </rPh>
    <rPh sb="6" eb="8">
      <t>シシュツ</t>
    </rPh>
    <rPh sb="8" eb="9">
      <t>ケイ</t>
    </rPh>
    <phoneticPr fontId="2"/>
  </si>
  <si>
    <t>その他の活動資金収支差額（９）＝（７）－（８）</t>
    <rPh sb="2" eb="3">
      <t>タ</t>
    </rPh>
    <rPh sb="4" eb="6">
      <t>カツドウ</t>
    </rPh>
    <rPh sb="6" eb="10">
      <t>シキンシュウシ</t>
    </rPh>
    <rPh sb="10" eb="12">
      <t>サガク</t>
    </rPh>
    <phoneticPr fontId="2"/>
  </si>
  <si>
    <t>予備費支出（１０）</t>
    <rPh sb="0" eb="3">
      <t>ヨビヒ</t>
    </rPh>
    <rPh sb="3" eb="5">
      <t>シシュツ</t>
    </rPh>
    <phoneticPr fontId="2"/>
  </si>
  <si>
    <t>サ－ビス区分別の財務諸表（別紙４）</t>
    <rPh sb="4" eb="6">
      <t>クブン</t>
    </rPh>
    <rPh sb="6" eb="7">
      <t>ベツ</t>
    </rPh>
    <rPh sb="8" eb="10">
      <t>ザイム</t>
    </rPh>
    <rPh sb="10" eb="12">
      <t>ショヒョウ</t>
    </rPh>
    <rPh sb="13" eb="15">
      <t>ベッシ</t>
    </rPh>
    <phoneticPr fontId="2"/>
  </si>
  <si>
    <t>設備資金借入金収入</t>
    <rPh sb="0" eb="2">
      <t>セツビ</t>
    </rPh>
    <rPh sb="2" eb="4">
      <t>シキン</t>
    </rPh>
    <rPh sb="4" eb="7">
      <t>カリイレキン</t>
    </rPh>
    <rPh sb="7" eb="9">
      <t>シュウニュウ</t>
    </rPh>
    <phoneticPr fontId="2"/>
  </si>
  <si>
    <t>収　入</t>
    <rPh sb="0" eb="1">
      <t>オサム</t>
    </rPh>
    <rPh sb="2" eb="3">
      <t>イリ</t>
    </rPh>
    <phoneticPr fontId="2"/>
  </si>
  <si>
    <t>受取利息配当金収益</t>
    <rPh sb="0" eb="4">
      <t>ウケトリリソク</t>
    </rPh>
    <rPh sb="4" eb="7">
      <t>ハイトウキン</t>
    </rPh>
    <rPh sb="7" eb="9">
      <t>シュウエキ</t>
    </rPh>
    <phoneticPr fontId="2"/>
  </si>
  <si>
    <t>その他サ－ビス活動外収益</t>
    <rPh sb="2" eb="3">
      <t>タ</t>
    </rPh>
    <rPh sb="7" eb="10">
      <t>カツドウガイ</t>
    </rPh>
    <rPh sb="10" eb="12">
      <t>シュウエキ</t>
    </rPh>
    <phoneticPr fontId="2"/>
  </si>
  <si>
    <t>収　益</t>
    <rPh sb="0" eb="1">
      <t>オサム</t>
    </rPh>
    <rPh sb="2" eb="3">
      <t>エキ</t>
    </rPh>
    <phoneticPr fontId="2"/>
  </si>
  <si>
    <t>国庫補助金等特別積立金積立額</t>
    <rPh sb="0" eb="6">
      <t>コッコホジョキントウ</t>
    </rPh>
    <rPh sb="6" eb="8">
      <t>トクベツ</t>
    </rPh>
    <rPh sb="8" eb="11">
      <t>ツミタテキン</t>
    </rPh>
    <rPh sb="11" eb="14">
      <t>ツミタテガク</t>
    </rPh>
    <phoneticPr fontId="2"/>
  </si>
  <si>
    <t>費　用</t>
    <rPh sb="0" eb="1">
      <t>ヒ</t>
    </rPh>
    <rPh sb="2" eb="3">
      <t>ヨウ</t>
    </rPh>
    <phoneticPr fontId="2"/>
  </si>
  <si>
    <t>・リ－ス資産</t>
    <rPh sb="4" eb="6">
      <t>シサン</t>
    </rPh>
    <phoneticPr fontId="2"/>
  </si>
  <si>
    <t>拠点区分におけるサ－ビス区分の内容</t>
    <rPh sb="0" eb="2">
      <t>キョテン</t>
    </rPh>
    <rPh sb="2" eb="4">
      <t>クブン</t>
    </rPh>
    <rPh sb="12" eb="14">
      <t>クブン</t>
    </rPh>
    <rPh sb="15" eb="17">
      <t>ナイヨウ</t>
    </rPh>
    <phoneticPr fontId="2"/>
  </si>
  <si>
    <t>　　「本部会計」</t>
    <rPh sb="3" eb="5">
      <t>ホンブ</t>
    </rPh>
    <rPh sb="5" eb="7">
      <t>カイケイ</t>
    </rPh>
    <phoneticPr fontId="2"/>
  </si>
  <si>
    <t>１．継続事業の前提に関する注記</t>
    <rPh sb="2" eb="4">
      <t>ケイゾク</t>
    </rPh>
    <rPh sb="4" eb="6">
      <t>ジギョウ</t>
    </rPh>
    <rPh sb="7" eb="9">
      <t>ゼンテイ</t>
    </rPh>
    <rPh sb="10" eb="11">
      <t>カン</t>
    </rPh>
    <rPh sb="13" eb="15">
      <t>チュウキ</t>
    </rPh>
    <phoneticPr fontId="2"/>
  </si>
  <si>
    <t>該当ありません</t>
    <rPh sb="0" eb="2">
      <t>ガイトウ</t>
    </rPh>
    <phoneticPr fontId="2"/>
  </si>
  <si>
    <t>２．重要な会計方針</t>
    <rPh sb="2" eb="4">
      <t>ジュウヨウ</t>
    </rPh>
    <rPh sb="5" eb="9">
      <t>カイケイホウシン</t>
    </rPh>
    <phoneticPr fontId="2"/>
  </si>
  <si>
    <t>３．重要な会計方針の変更</t>
    <rPh sb="2" eb="4">
      <t>ジュウヨウ</t>
    </rPh>
    <rPh sb="5" eb="9">
      <t>カイケイホウシン</t>
    </rPh>
    <rPh sb="10" eb="12">
      <t>ヘンコウ</t>
    </rPh>
    <phoneticPr fontId="2"/>
  </si>
  <si>
    <t>４．法人で採用する退職給付制度</t>
    <rPh sb="2" eb="4">
      <t>ホウジン</t>
    </rPh>
    <rPh sb="5" eb="7">
      <t>サイヨウ</t>
    </rPh>
    <rPh sb="9" eb="11">
      <t>タイショク</t>
    </rPh>
    <rPh sb="11" eb="13">
      <t>キュウフ</t>
    </rPh>
    <rPh sb="13" eb="15">
      <t>セイド</t>
    </rPh>
    <phoneticPr fontId="2"/>
  </si>
  <si>
    <t>５．法人が作成する財務諸表等と拠点区分、サ－ビス区分</t>
    <rPh sb="2" eb="4">
      <t>ホウジン</t>
    </rPh>
    <rPh sb="5" eb="7">
      <t>サクセイ</t>
    </rPh>
    <rPh sb="9" eb="14">
      <t>ザイムショヒョウトウ</t>
    </rPh>
    <rPh sb="15" eb="17">
      <t>キョテン</t>
    </rPh>
    <rPh sb="17" eb="19">
      <t>クブン</t>
    </rPh>
    <rPh sb="24" eb="26">
      <t>クブン</t>
    </rPh>
    <phoneticPr fontId="2"/>
  </si>
  <si>
    <t>７．会計基準第３章第４（４）及び（６）の規定による基本金又は国庫補助金等特別積立金の取崩し</t>
    <rPh sb="2" eb="4">
      <t>カイケイ</t>
    </rPh>
    <rPh sb="4" eb="6">
      <t>キジュン</t>
    </rPh>
    <rPh sb="6" eb="7">
      <t>ダイ</t>
    </rPh>
    <rPh sb="8" eb="9">
      <t>ショウ</t>
    </rPh>
    <rPh sb="9" eb="10">
      <t>ダイ</t>
    </rPh>
    <rPh sb="14" eb="15">
      <t>オヨ</t>
    </rPh>
    <rPh sb="20" eb="22">
      <t>キテイ</t>
    </rPh>
    <rPh sb="25" eb="28">
      <t>キホンキン</t>
    </rPh>
    <rPh sb="28" eb="29">
      <t>マタ</t>
    </rPh>
    <rPh sb="30" eb="36">
      <t>コッコホジョキントウ</t>
    </rPh>
    <rPh sb="36" eb="38">
      <t>トクベツ</t>
    </rPh>
    <rPh sb="38" eb="41">
      <t>ツミタテキン</t>
    </rPh>
    <rPh sb="42" eb="44">
      <t>トリクズ</t>
    </rPh>
    <phoneticPr fontId="2"/>
  </si>
  <si>
    <t>８．担保に供している資産</t>
    <rPh sb="2" eb="4">
      <t>タンポ</t>
    </rPh>
    <rPh sb="5" eb="6">
      <t>キョウ</t>
    </rPh>
    <rPh sb="10" eb="12">
      <t>シサン</t>
    </rPh>
    <phoneticPr fontId="2"/>
  </si>
  <si>
    <t>９．固定資産の取得金額、減価償却累計額及び当期末残高</t>
    <rPh sb="2" eb="6">
      <t>コテイシサン</t>
    </rPh>
    <rPh sb="7" eb="9">
      <t>シュトク</t>
    </rPh>
    <rPh sb="9" eb="11">
      <t>キンガク</t>
    </rPh>
    <rPh sb="12" eb="19">
      <t>ゲンカショウキャクルイケイガク</t>
    </rPh>
    <rPh sb="19" eb="20">
      <t>オヨ</t>
    </rPh>
    <rPh sb="21" eb="24">
      <t>トウキマツ</t>
    </rPh>
    <rPh sb="24" eb="26">
      <t>ザンダカ</t>
    </rPh>
    <phoneticPr fontId="2"/>
  </si>
  <si>
    <t>固定資産の取得金額、減価償却累計額及び当期末残高は、以下のとおりである。</t>
    <rPh sb="0" eb="4">
      <t>コテイシサン</t>
    </rPh>
    <rPh sb="5" eb="7">
      <t>シュトク</t>
    </rPh>
    <rPh sb="7" eb="9">
      <t>キンガク</t>
    </rPh>
    <rPh sb="10" eb="17">
      <t>ゲンカショウキャクルイケイガク</t>
    </rPh>
    <rPh sb="17" eb="18">
      <t>オヨ</t>
    </rPh>
    <rPh sb="19" eb="22">
      <t>トウキマツ</t>
    </rPh>
    <rPh sb="22" eb="24">
      <t>ザンダカ</t>
    </rPh>
    <rPh sb="26" eb="28">
      <t>イカ</t>
    </rPh>
    <phoneticPr fontId="2"/>
  </si>
  <si>
    <t>１０．債権額、徴収不能引当金の当期末残高、債権の当期末残高</t>
    <rPh sb="3" eb="6">
      <t>サイケンガク</t>
    </rPh>
    <rPh sb="7" eb="11">
      <t>チョウシュウフノウ</t>
    </rPh>
    <rPh sb="11" eb="14">
      <t>ヒキアテキン</t>
    </rPh>
    <rPh sb="15" eb="18">
      <t>トウキマツ</t>
    </rPh>
    <rPh sb="18" eb="20">
      <t>ザンダカ</t>
    </rPh>
    <rPh sb="21" eb="23">
      <t>サイケン</t>
    </rPh>
    <rPh sb="24" eb="27">
      <t>トウキマツ</t>
    </rPh>
    <rPh sb="27" eb="29">
      <t>ザンダカ</t>
    </rPh>
    <phoneticPr fontId="2"/>
  </si>
  <si>
    <t>１１．満期保有目的の債券の内訳並びに帳簿価額、時価及び評価損益</t>
    <rPh sb="3" eb="9">
      <t>マンキホユウモクテキ</t>
    </rPh>
    <rPh sb="10" eb="12">
      <t>サイケン</t>
    </rPh>
    <rPh sb="13" eb="15">
      <t>ウチワケ</t>
    </rPh>
    <rPh sb="15" eb="16">
      <t>ナラ</t>
    </rPh>
    <rPh sb="18" eb="22">
      <t>チョウボカガク</t>
    </rPh>
    <rPh sb="23" eb="25">
      <t>ジカ</t>
    </rPh>
    <rPh sb="25" eb="26">
      <t>オヨ</t>
    </rPh>
    <rPh sb="27" eb="31">
      <t>ヒョウカソンエキ</t>
    </rPh>
    <phoneticPr fontId="2"/>
  </si>
  <si>
    <t>１２．関連当事者との取引の内容</t>
    <rPh sb="3" eb="5">
      <t>カンレン</t>
    </rPh>
    <rPh sb="5" eb="8">
      <t>トウジシャ</t>
    </rPh>
    <rPh sb="10" eb="12">
      <t>トリヒキ</t>
    </rPh>
    <rPh sb="13" eb="15">
      <t>ナイヨウ</t>
    </rPh>
    <phoneticPr fontId="2"/>
  </si>
  <si>
    <t>１３．重要な偶発債務</t>
    <rPh sb="3" eb="5">
      <t>ジュウヨウ</t>
    </rPh>
    <rPh sb="6" eb="8">
      <t>グウハツ</t>
    </rPh>
    <rPh sb="8" eb="10">
      <t>サイム</t>
    </rPh>
    <phoneticPr fontId="2"/>
  </si>
  <si>
    <t>１５．その他社会福祉法人の資金収支及び純資産増減の状況並びに資産、負債及び純資産の状態を明らかにする為に必要な事項</t>
    <rPh sb="5" eb="6">
      <t>タ</t>
    </rPh>
    <rPh sb="6" eb="8">
      <t>シャカイ</t>
    </rPh>
    <rPh sb="8" eb="10">
      <t>フクシ</t>
    </rPh>
    <rPh sb="10" eb="12">
      <t>ホウジン</t>
    </rPh>
    <rPh sb="13" eb="17">
      <t>シキンシュウシ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0" eb="51">
      <t>タメ</t>
    </rPh>
    <rPh sb="52" eb="54">
      <t>ヒツヨウ</t>
    </rPh>
    <rPh sb="55" eb="57">
      <t>ジコウ</t>
    </rPh>
    <phoneticPr fontId="2"/>
  </si>
  <si>
    <t>国庫補助金等特別積立金について、対象となった基本財産の減価償却費の期間費用計上に対応した額を取崩し計上しています。</t>
    <rPh sb="0" eb="6">
      <t>コッコホジョキントウ</t>
    </rPh>
    <rPh sb="6" eb="8">
      <t>トクベツ</t>
    </rPh>
    <rPh sb="8" eb="11">
      <t>ツミタテキン</t>
    </rPh>
    <rPh sb="16" eb="18">
      <t>タイショウ</t>
    </rPh>
    <rPh sb="22" eb="24">
      <t>キホン</t>
    </rPh>
    <rPh sb="24" eb="26">
      <t>ザイサン</t>
    </rPh>
    <rPh sb="27" eb="29">
      <t>ゲンカ</t>
    </rPh>
    <rPh sb="29" eb="32">
      <t>ショウキャクヒ</t>
    </rPh>
    <rPh sb="33" eb="39">
      <t>キカンヒヨウケイジョウ</t>
    </rPh>
    <rPh sb="40" eb="42">
      <t>タイオウ</t>
    </rPh>
    <rPh sb="44" eb="45">
      <t>ガク</t>
    </rPh>
    <phoneticPr fontId="2"/>
  </si>
  <si>
    <t>財務諸表に対する注記（法人全体用）</t>
    <rPh sb="0" eb="2">
      <t>ザイム</t>
    </rPh>
    <rPh sb="2" eb="4">
      <t>ショヒョウ</t>
    </rPh>
    <rPh sb="5" eb="6">
      <t>タイ</t>
    </rPh>
    <rPh sb="8" eb="10">
      <t>チュウキ</t>
    </rPh>
    <rPh sb="11" eb="13">
      <t>ホウジン</t>
    </rPh>
    <rPh sb="13" eb="15">
      <t>ゼンタイ</t>
    </rPh>
    <rPh sb="15" eb="16">
      <t>ヨウ</t>
    </rPh>
    <phoneticPr fontId="2"/>
  </si>
  <si>
    <t>引当金の計上基準</t>
    <rPh sb="0" eb="3">
      <t>ヒキアテキン</t>
    </rPh>
    <rPh sb="4" eb="8">
      <t>ケイジョウキジュン</t>
    </rPh>
    <phoneticPr fontId="2"/>
  </si>
  <si>
    <t>（２）</t>
    <phoneticPr fontId="2"/>
  </si>
  <si>
    <t>減価償却費</t>
    <rPh sb="0" eb="2">
      <t>ゲンカ</t>
    </rPh>
    <rPh sb="2" eb="5">
      <t>ショウキャクヒ</t>
    </rPh>
    <phoneticPr fontId="2"/>
  </si>
  <si>
    <t>施設整備等補助金収益</t>
    <rPh sb="0" eb="2">
      <t>シセツ</t>
    </rPh>
    <rPh sb="2" eb="4">
      <t>セイビ</t>
    </rPh>
    <rPh sb="4" eb="5">
      <t>トウ</t>
    </rPh>
    <rPh sb="5" eb="8">
      <t>ホジョキン</t>
    </rPh>
    <rPh sb="8" eb="10">
      <t>シュウエキ</t>
    </rPh>
    <phoneticPr fontId="2"/>
  </si>
  <si>
    <t>　当期の引当はありません。</t>
    <rPh sb="1" eb="3">
      <t>トウキ</t>
    </rPh>
    <rPh sb="4" eb="6">
      <t>ヒキアテ</t>
    </rPh>
    <phoneticPr fontId="2"/>
  </si>
  <si>
    <t>１４．重要な後発事象</t>
    <rPh sb="3" eb="5">
      <t>ジュウヨウ</t>
    </rPh>
    <rPh sb="6" eb="7">
      <t>ゴ</t>
    </rPh>
    <rPh sb="7" eb="8">
      <t>ハツ</t>
    </rPh>
    <rPh sb="8" eb="10">
      <t>ジショウ</t>
    </rPh>
    <phoneticPr fontId="2"/>
  </si>
  <si>
    <t>経常経費寄付金収益</t>
    <rPh sb="0" eb="2">
      <t>ケイジョウ</t>
    </rPh>
    <rPh sb="2" eb="4">
      <t>ケイヒ</t>
    </rPh>
    <rPh sb="4" eb="7">
      <t>キフキン</t>
    </rPh>
    <rPh sb="7" eb="9">
      <t>シュウエキ</t>
    </rPh>
    <phoneticPr fontId="2"/>
  </si>
  <si>
    <t>施設整備等収入計（４）</t>
    <rPh sb="0" eb="2">
      <t>シセツ</t>
    </rPh>
    <rPh sb="2" eb="4">
      <t>セイビ</t>
    </rPh>
    <rPh sb="4" eb="5">
      <t>トウ</t>
    </rPh>
    <rPh sb="5" eb="7">
      <t>シュウニュウ</t>
    </rPh>
    <rPh sb="7" eb="8">
      <t>ケイ</t>
    </rPh>
    <phoneticPr fontId="2"/>
  </si>
  <si>
    <t>施設整備等資金収支差額（６）＝（４）－（５）</t>
    <rPh sb="0" eb="2">
      <t>シセツ</t>
    </rPh>
    <rPh sb="2" eb="4">
      <t>セイビ</t>
    </rPh>
    <rPh sb="4" eb="5">
      <t>トウ</t>
    </rPh>
    <rPh sb="5" eb="9">
      <t>シキンシュウシ</t>
    </rPh>
    <rPh sb="9" eb="11">
      <t>サガク</t>
    </rPh>
    <phoneticPr fontId="2"/>
  </si>
  <si>
    <t>介護保険事業収入</t>
    <rPh sb="0" eb="2">
      <t>カイゴ</t>
    </rPh>
    <rPh sb="2" eb="4">
      <t>ホケン</t>
    </rPh>
    <rPh sb="4" eb="6">
      <t>ジギョウ</t>
    </rPh>
    <rPh sb="6" eb="8">
      <t>シュウニュウ</t>
    </rPh>
    <phoneticPr fontId="2"/>
  </si>
  <si>
    <t>施設整備等寄付金収益</t>
    <rPh sb="0" eb="2">
      <t>シセツ</t>
    </rPh>
    <rPh sb="2" eb="4">
      <t>セイビ</t>
    </rPh>
    <rPh sb="4" eb="5">
      <t>トウ</t>
    </rPh>
    <rPh sb="5" eb="8">
      <t>キフキン</t>
    </rPh>
    <rPh sb="8" eb="10">
      <t>シュウエキ</t>
    </rPh>
    <phoneticPr fontId="2"/>
  </si>
  <si>
    <t>６．基本財産の増減の内容及び金額</t>
    <rPh sb="2" eb="4">
      <t>キホン</t>
    </rPh>
    <rPh sb="4" eb="6">
      <t>ザイサン</t>
    </rPh>
    <rPh sb="7" eb="9">
      <t>ゾウゲン</t>
    </rPh>
    <rPh sb="10" eb="12">
      <t>ナイヨウ</t>
    </rPh>
    <rPh sb="12" eb="13">
      <t>オヨ</t>
    </rPh>
    <rPh sb="14" eb="16">
      <t>キンガク</t>
    </rPh>
    <phoneticPr fontId="2"/>
  </si>
  <si>
    <t>基本金組入額</t>
    <rPh sb="0" eb="3">
      <t>キホンキン</t>
    </rPh>
    <rPh sb="3" eb="5">
      <t>クミイレ</t>
    </rPh>
    <rPh sb="5" eb="6">
      <t>ガク</t>
    </rPh>
    <phoneticPr fontId="2"/>
  </si>
  <si>
    <t>基本財産の増減の内容及び金額は以下のとおりである。＊取得価額で計上している。減価償却後の金額は下記９．を参照。</t>
    <rPh sb="0" eb="2">
      <t>キホン</t>
    </rPh>
    <rPh sb="2" eb="4">
      <t>ザイサン</t>
    </rPh>
    <rPh sb="5" eb="7">
      <t>ゾウゲン</t>
    </rPh>
    <rPh sb="8" eb="10">
      <t>ナイヨウ</t>
    </rPh>
    <rPh sb="10" eb="11">
      <t>オヨ</t>
    </rPh>
    <rPh sb="12" eb="14">
      <t>キンガク</t>
    </rPh>
    <rPh sb="15" eb="17">
      <t>イカ</t>
    </rPh>
    <phoneticPr fontId="2"/>
  </si>
  <si>
    <t>車両運搬具</t>
    <rPh sb="0" eb="5">
      <t>シャリョウウンパング</t>
    </rPh>
    <phoneticPr fontId="2"/>
  </si>
  <si>
    <t>前払金</t>
    <rPh sb="0" eb="3">
      <t>マエバライキン</t>
    </rPh>
    <phoneticPr fontId="2"/>
  </si>
  <si>
    <t>車輌リサイクル預託金</t>
    <rPh sb="0" eb="2">
      <t>シャリョウ</t>
    </rPh>
    <rPh sb="7" eb="10">
      <t>ヨタクキン</t>
    </rPh>
    <phoneticPr fontId="2"/>
  </si>
  <si>
    <t>（１）</t>
    <phoneticPr fontId="2"/>
  </si>
  <si>
    <t>（2）</t>
    <phoneticPr fontId="2"/>
  </si>
  <si>
    <t>（１）</t>
    <phoneticPr fontId="2"/>
  </si>
  <si>
    <t>（４）</t>
    <phoneticPr fontId="2"/>
  </si>
  <si>
    <t>（３）</t>
    <phoneticPr fontId="2"/>
  </si>
  <si>
    <t>拠点区分の財務諸表（第１号の４様式、第２号の４様式、第３号の４様式）</t>
    <rPh sb="0" eb="2">
      <t>キョテン</t>
    </rPh>
    <rPh sb="2" eb="4">
      <t>クブン</t>
    </rPh>
    <rPh sb="5" eb="7">
      <t>ザイム</t>
    </rPh>
    <rPh sb="7" eb="9">
      <t>ショヒョウ</t>
    </rPh>
    <rPh sb="10" eb="11">
      <t>ダイ</t>
    </rPh>
    <rPh sb="12" eb="13">
      <t>ゴウ</t>
    </rPh>
    <rPh sb="15" eb="17">
      <t>ヨウシキ</t>
    </rPh>
    <rPh sb="18" eb="19">
      <t>ダイ</t>
    </rPh>
    <rPh sb="20" eb="21">
      <t>ゴウ</t>
    </rPh>
    <rPh sb="23" eb="25">
      <t>ヨウシキ</t>
    </rPh>
    <rPh sb="26" eb="27">
      <t>ダイ</t>
    </rPh>
    <rPh sb="28" eb="29">
      <t>ゴウ</t>
    </rPh>
    <rPh sb="31" eb="33">
      <t>ヨウシキ</t>
    </rPh>
    <phoneticPr fontId="2"/>
  </si>
  <si>
    <t>事業区分（社会福祉事業のみ－拠点区分別）の財務諸表（第１号の３様式、第２号の３様式、第３号の３様式）</t>
    <rPh sb="0" eb="2">
      <t>ジギョウ</t>
    </rPh>
    <rPh sb="2" eb="4">
      <t>クブン</t>
    </rPh>
    <rPh sb="5" eb="7">
      <t>シャカイ</t>
    </rPh>
    <rPh sb="7" eb="9">
      <t>フクシ</t>
    </rPh>
    <rPh sb="9" eb="11">
      <t>ジギョウ</t>
    </rPh>
    <rPh sb="14" eb="16">
      <t>キョテン</t>
    </rPh>
    <rPh sb="16" eb="18">
      <t>クブン</t>
    </rPh>
    <rPh sb="18" eb="19">
      <t>ベツ</t>
    </rPh>
    <rPh sb="21" eb="23">
      <t>ザイム</t>
    </rPh>
    <rPh sb="23" eb="25">
      <t>ショヒョウ</t>
    </rPh>
    <rPh sb="26" eb="27">
      <t>ダイ</t>
    </rPh>
    <rPh sb="28" eb="29">
      <t>ゴウ</t>
    </rPh>
    <rPh sb="31" eb="33">
      <t>ヨウシキ</t>
    </rPh>
    <rPh sb="34" eb="35">
      <t>ダイ</t>
    </rPh>
    <rPh sb="36" eb="37">
      <t>ゴウ</t>
    </rPh>
    <rPh sb="39" eb="41">
      <t>ヨウシキ</t>
    </rPh>
    <rPh sb="42" eb="43">
      <t>ダイ</t>
    </rPh>
    <rPh sb="44" eb="45">
      <t>ゴウ</t>
    </rPh>
    <rPh sb="47" eb="49">
      <t>ヨウシキ</t>
    </rPh>
    <phoneticPr fontId="2"/>
  </si>
  <si>
    <t>＊当法人の事業はすべて社会福祉事業であるため、以下の財務諸表については　作成を省略する。</t>
    <rPh sb="1" eb="2">
      <t>トウ</t>
    </rPh>
    <rPh sb="2" eb="4">
      <t>ホウジン</t>
    </rPh>
    <rPh sb="5" eb="7">
      <t>ジギョウ</t>
    </rPh>
    <rPh sb="11" eb="13">
      <t>シャカイ</t>
    </rPh>
    <rPh sb="13" eb="15">
      <t>フクシ</t>
    </rPh>
    <rPh sb="15" eb="17">
      <t>ジギョウ</t>
    </rPh>
    <rPh sb="23" eb="25">
      <t>イカ</t>
    </rPh>
    <rPh sb="26" eb="28">
      <t>ザイム</t>
    </rPh>
    <rPh sb="28" eb="30">
      <t>ショヒョウ</t>
    </rPh>
    <phoneticPr fontId="2"/>
  </si>
  <si>
    <t>（第１号の２様式、第２号の２様式、第３号の２様式）</t>
    <rPh sb="1" eb="2">
      <t>ダイ</t>
    </rPh>
    <rPh sb="3" eb="4">
      <t>ゴウ</t>
    </rPh>
    <rPh sb="6" eb="8">
      <t>ヨウシキ</t>
    </rPh>
    <rPh sb="9" eb="10">
      <t>ダイ</t>
    </rPh>
    <rPh sb="11" eb="12">
      <t>ゴウ</t>
    </rPh>
    <rPh sb="14" eb="16">
      <t>ヨウシキ</t>
    </rPh>
    <rPh sb="17" eb="18">
      <t>ダイ</t>
    </rPh>
    <rPh sb="19" eb="20">
      <t>ゴウ</t>
    </rPh>
    <rPh sb="22" eb="24">
      <t>ヨウシキ</t>
    </rPh>
    <phoneticPr fontId="2"/>
  </si>
  <si>
    <t>　　「地域密着型介護老人福祉施設　ほのぼの」－（特別養護老人ホ－ム）</t>
    <rPh sb="3" eb="5">
      <t>チイキ</t>
    </rPh>
    <rPh sb="5" eb="8">
      <t>ミッチャクガタ</t>
    </rPh>
    <rPh sb="8" eb="10">
      <t>カイゴ</t>
    </rPh>
    <rPh sb="10" eb="12">
      <t>ロウジン</t>
    </rPh>
    <rPh sb="12" eb="14">
      <t>フクシ</t>
    </rPh>
    <rPh sb="14" eb="16">
      <t>シセツ</t>
    </rPh>
    <rPh sb="24" eb="26">
      <t>トクベツ</t>
    </rPh>
    <rPh sb="26" eb="28">
      <t>ヨウゴ</t>
    </rPh>
    <rPh sb="28" eb="30">
      <t>ロウジン</t>
    </rPh>
    <phoneticPr fontId="2"/>
  </si>
  <si>
    <t>　　「グル－プホ－ム　ほのぼの」－（グル－プホ－ム）</t>
    <phoneticPr fontId="2"/>
  </si>
  <si>
    <t>　　「小規模多機能ホ－ム　ほのぼの」－（小規模多機能型居宅介護）</t>
    <rPh sb="3" eb="6">
      <t>ショウキボ</t>
    </rPh>
    <rPh sb="6" eb="9">
      <t>タキノウ</t>
    </rPh>
    <rPh sb="20" eb="23">
      <t>ショウキボ</t>
    </rPh>
    <rPh sb="23" eb="26">
      <t>タキノウ</t>
    </rPh>
    <rPh sb="26" eb="27">
      <t>ガタ</t>
    </rPh>
    <rPh sb="27" eb="29">
      <t>キョタク</t>
    </rPh>
    <rPh sb="29" eb="31">
      <t>カイゴ</t>
    </rPh>
    <phoneticPr fontId="2"/>
  </si>
  <si>
    <t>　　「中間福祉作業所　ほのぼの」－（就労継続支援Ｂ型）</t>
    <rPh sb="3" eb="5">
      <t>ナカマ</t>
    </rPh>
    <rPh sb="5" eb="7">
      <t>フクシ</t>
    </rPh>
    <rPh sb="7" eb="10">
      <t>サギョウショ</t>
    </rPh>
    <rPh sb="18" eb="20">
      <t>シュウロウ</t>
    </rPh>
    <rPh sb="20" eb="22">
      <t>ケイゾク</t>
    </rPh>
    <rPh sb="22" eb="24">
      <t>シエン</t>
    </rPh>
    <rPh sb="25" eb="26">
      <t>ガタ</t>
    </rPh>
    <phoneticPr fontId="2"/>
  </si>
  <si>
    <t>　地域密着型介護老人福祉施設　ほのぼの拠点（第一種社会福祉事業）</t>
    <rPh sb="1" eb="3">
      <t>チイキ</t>
    </rPh>
    <rPh sb="3" eb="6">
      <t>ミッチャクガタ</t>
    </rPh>
    <rPh sb="6" eb="8">
      <t>カイゴ</t>
    </rPh>
    <rPh sb="8" eb="10">
      <t>ロウジン</t>
    </rPh>
    <rPh sb="10" eb="12">
      <t>フクシ</t>
    </rPh>
    <rPh sb="12" eb="14">
      <t>シセツ</t>
    </rPh>
    <rPh sb="19" eb="21">
      <t>キョテン</t>
    </rPh>
    <rPh sb="22" eb="25">
      <t>ダイイッシュ</t>
    </rPh>
    <rPh sb="25" eb="27">
      <t>シャカイ</t>
    </rPh>
    <rPh sb="27" eb="29">
      <t>フクシ</t>
    </rPh>
    <rPh sb="29" eb="31">
      <t>ジギョウ</t>
    </rPh>
    <phoneticPr fontId="2"/>
  </si>
  <si>
    <t>　グル－プホ－ム　ほのぼの拠点（第二種社会福祉事業）</t>
    <rPh sb="13" eb="15">
      <t>キョテン</t>
    </rPh>
    <rPh sb="16" eb="19">
      <t>ダイニシュ</t>
    </rPh>
    <rPh sb="19" eb="21">
      <t>シャカイ</t>
    </rPh>
    <rPh sb="21" eb="23">
      <t>フクシ</t>
    </rPh>
    <rPh sb="23" eb="25">
      <t>ジギョウ</t>
    </rPh>
    <phoneticPr fontId="2"/>
  </si>
  <si>
    <t>　小規模多機能ホ－ム　ほのぼの拠点（第二種社会福祉事業）</t>
    <rPh sb="1" eb="4">
      <t>ショウキボ</t>
    </rPh>
    <rPh sb="4" eb="7">
      <t>タキノウ</t>
    </rPh>
    <rPh sb="15" eb="17">
      <t>キョテン</t>
    </rPh>
    <rPh sb="18" eb="21">
      <t>ダイニシュ</t>
    </rPh>
    <rPh sb="21" eb="23">
      <t>シャカイ</t>
    </rPh>
    <rPh sb="23" eb="25">
      <t>フクシ</t>
    </rPh>
    <rPh sb="25" eb="27">
      <t>ジギョウ</t>
    </rPh>
    <phoneticPr fontId="2"/>
  </si>
  <si>
    <t>　中間福祉作業所　ほのぼの拠点（第二種社会福祉事業）</t>
    <rPh sb="1" eb="3">
      <t>ナカマ</t>
    </rPh>
    <rPh sb="3" eb="5">
      <t>フクシ</t>
    </rPh>
    <rPh sb="5" eb="8">
      <t>サギョウショ</t>
    </rPh>
    <rPh sb="13" eb="15">
      <t>キョテン</t>
    </rPh>
    <rPh sb="16" eb="19">
      <t>ダイニシュ</t>
    </rPh>
    <rPh sb="19" eb="21">
      <t>シャカイ</t>
    </rPh>
    <rPh sb="21" eb="23">
      <t>フクシ</t>
    </rPh>
    <rPh sb="23" eb="25">
      <t>ジギョウ</t>
    </rPh>
    <phoneticPr fontId="2"/>
  </si>
  <si>
    <t>建物　中間市大字垣生字濱９８５番地</t>
    <rPh sb="0" eb="2">
      <t>タテモノ</t>
    </rPh>
    <rPh sb="3" eb="6">
      <t>ナカマシ</t>
    </rPh>
    <rPh sb="6" eb="8">
      <t>オオアザ</t>
    </rPh>
    <rPh sb="8" eb="10">
      <t>ハブ</t>
    </rPh>
    <rPh sb="10" eb="11">
      <t>アザ</t>
    </rPh>
    <rPh sb="11" eb="12">
      <t>ハマ</t>
    </rPh>
    <rPh sb="15" eb="17">
      <t>バンチ</t>
    </rPh>
    <phoneticPr fontId="2"/>
  </si>
  <si>
    <t>　　　　中間市大字垣生字村１２８番１</t>
    <rPh sb="4" eb="7">
      <t>ナカマシ</t>
    </rPh>
    <rPh sb="7" eb="9">
      <t>オオアザ</t>
    </rPh>
    <rPh sb="9" eb="11">
      <t>ハブ</t>
    </rPh>
    <rPh sb="11" eb="12">
      <t>アザ</t>
    </rPh>
    <rPh sb="12" eb="13">
      <t>ムラ</t>
    </rPh>
    <rPh sb="16" eb="17">
      <t>バン</t>
    </rPh>
    <phoneticPr fontId="2"/>
  </si>
  <si>
    <t>土地　中間市大字垣生字寺ノ下８９０番８</t>
    <rPh sb="0" eb="2">
      <t>トチ</t>
    </rPh>
    <rPh sb="3" eb="6">
      <t>ナカマシ</t>
    </rPh>
    <rPh sb="6" eb="8">
      <t>オオアザ</t>
    </rPh>
    <rPh sb="8" eb="10">
      <t>ハブ</t>
    </rPh>
    <rPh sb="10" eb="11">
      <t>アザ</t>
    </rPh>
    <rPh sb="11" eb="12">
      <t>テラ</t>
    </rPh>
    <rPh sb="13" eb="14">
      <t>シタ</t>
    </rPh>
    <rPh sb="17" eb="18">
      <t>バン</t>
    </rPh>
    <phoneticPr fontId="2"/>
  </si>
  <si>
    <t>　　　　中間市大字垣生字寺ノ下８９０番９</t>
    <rPh sb="4" eb="7">
      <t>ナカマシ</t>
    </rPh>
    <rPh sb="7" eb="9">
      <t>オオアザ</t>
    </rPh>
    <rPh sb="9" eb="11">
      <t>ハブ</t>
    </rPh>
    <rPh sb="11" eb="12">
      <t>アザ</t>
    </rPh>
    <rPh sb="12" eb="13">
      <t>テラ</t>
    </rPh>
    <rPh sb="14" eb="15">
      <t>シタ</t>
    </rPh>
    <rPh sb="18" eb="19">
      <t>バン</t>
    </rPh>
    <phoneticPr fontId="2"/>
  </si>
  <si>
    <t>　　　　中間市大字垣生字寺ノ下８９０番１５</t>
    <rPh sb="4" eb="7">
      <t>ナカマシ</t>
    </rPh>
    <rPh sb="7" eb="9">
      <t>オオアザ</t>
    </rPh>
    <rPh sb="9" eb="11">
      <t>ハブ</t>
    </rPh>
    <rPh sb="11" eb="12">
      <t>アザ</t>
    </rPh>
    <rPh sb="12" eb="13">
      <t>テラ</t>
    </rPh>
    <rPh sb="14" eb="15">
      <t>シタ</t>
    </rPh>
    <rPh sb="18" eb="19">
      <t>バン</t>
    </rPh>
    <phoneticPr fontId="2"/>
  </si>
  <si>
    <t>　　　　中間市大字垣生字濱９８５番</t>
    <rPh sb="4" eb="7">
      <t>ナカマシ</t>
    </rPh>
    <rPh sb="7" eb="9">
      <t>オオアザ</t>
    </rPh>
    <rPh sb="9" eb="11">
      <t>ハブ</t>
    </rPh>
    <rPh sb="11" eb="12">
      <t>ジ</t>
    </rPh>
    <rPh sb="12" eb="13">
      <t>ハマ</t>
    </rPh>
    <rPh sb="16" eb="17">
      <t>バン</t>
    </rPh>
    <phoneticPr fontId="2"/>
  </si>
  <si>
    <t>　　　　中間市大字垣生字村１２８番１</t>
    <rPh sb="4" eb="7">
      <t>ナカマシ</t>
    </rPh>
    <rPh sb="7" eb="9">
      <t>オオアザ</t>
    </rPh>
    <rPh sb="9" eb="11">
      <t>ハブ</t>
    </rPh>
    <rPh sb="11" eb="12">
      <t>ジ</t>
    </rPh>
    <rPh sb="12" eb="13">
      <t>ムラ</t>
    </rPh>
    <rPh sb="16" eb="17">
      <t>バン</t>
    </rPh>
    <phoneticPr fontId="2"/>
  </si>
  <si>
    <t>当法人が作成する財務諸表は以下のとおりになっている。</t>
    <rPh sb="0" eb="1">
      <t>トウ</t>
    </rPh>
    <rPh sb="1" eb="3">
      <t>ホウジン</t>
    </rPh>
    <rPh sb="4" eb="6">
      <t>サクセイ</t>
    </rPh>
    <rPh sb="8" eb="10">
      <t>ザイム</t>
    </rPh>
    <rPh sb="10" eb="12">
      <t>ショヒョウ</t>
    </rPh>
    <rPh sb="13" eb="15">
      <t>イカ</t>
    </rPh>
    <phoneticPr fontId="2"/>
  </si>
  <si>
    <t>（５）</t>
    <phoneticPr fontId="2"/>
  </si>
  <si>
    <t>　係る方法に準じた会計処理による。</t>
    <rPh sb="1" eb="2">
      <t>カカ</t>
    </rPh>
    <rPh sb="3" eb="5">
      <t>ホウホウ</t>
    </rPh>
    <rPh sb="6" eb="7">
      <t>ジュン</t>
    </rPh>
    <rPh sb="9" eb="13">
      <t>カイケイショリ</t>
    </rPh>
    <phoneticPr fontId="2"/>
  </si>
  <si>
    <t>　所有権移転ファイナンスリ－ス取引及び、所有権移転外ファイナンスリ－スであって上記に該当しない</t>
    <rPh sb="1" eb="6">
      <t>ショユウケンイテン</t>
    </rPh>
    <rPh sb="15" eb="17">
      <t>トリヒキ</t>
    </rPh>
    <rPh sb="17" eb="18">
      <t>オヨ</t>
    </rPh>
    <rPh sb="20" eb="25">
      <t>ショユウケンイテン</t>
    </rPh>
    <rPh sb="25" eb="26">
      <t>ガイ</t>
    </rPh>
    <rPh sb="39" eb="41">
      <t>ジョウキ</t>
    </rPh>
    <rPh sb="42" eb="44">
      <t>ガイトウ</t>
    </rPh>
    <phoneticPr fontId="2"/>
  </si>
  <si>
    <t>　ものについては、リ－ス期間を耐用年数とし、残存価額を零とする定額法による。</t>
    <rPh sb="12" eb="14">
      <t>キカン</t>
    </rPh>
    <rPh sb="15" eb="17">
      <t>タイヨウ</t>
    </rPh>
    <rPh sb="17" eb="19">
      <t>ネンスウ</t>
    </rPh>
    <rPh sb="22" eb="26">
      <t>ザンゾンカガク</t>
    </rPh>
    <rPh sb="27" eb="28">
      <t>ゼロ</t>
    </rPh>
    <rPh sb="31" eb="34">
      <t>テイガクホウ</t>
    </rPh>
    <phoneticPr fontId="2"/>
  </si>
  <si>
    <t>　ファイナンスリ－スの中でも、短期、少額であり、重要性に乏しいものについては通常の賃貸借取引に</t>
    <rPh sb="11" eb="12">
      <t>ナカ</t>
    </rPh>
    <rPh sb="15" eb="17">
      <t>タンキ</t>
    </rPh>
    <rPh sb="18" eb="20">
      <t>ショウガク</t>
    </rPh>
    <rPh sb="24" eb="27">
      <t>ジュウヨウセイ</t>
    </rPh>
    <rPh sb="28" eb="29">
      <t>トボ</t>
    </rPh>
    <rPh sb="38" eb="40">
      <t>ツウジョウ</t>
    </rPh>
    <rPh sb="41" eb="44">
      <t>チンタイシャク</t>
    </rPh>
    <rPh sb="44" eb="46">
      <t>トリヒキ</t>
    </rPh>
    <phoneticPr fontId="2"/>
  </si>
  <si>
    <t>建物付属設備</t>
    <rPh sb="0" eb="6">
      <t>タテモノフゾクセツビ</t>
    </rPh>
    <phoneticPr fontId="2"/>
  </si>
  <si>
    <t>有形リ－ス資産</t>
    <rPh sb="0" eb="2">
      <t>ユウケイ</t>
    </rPh>
    <rPh sb="5" eb="7">
      <t>シサン</t>
    </rPh>
    <phoneticPr fontId="2"/>
  </si>
  <si>
    <t>無形リ－ス資産</t>
    <rPh sb="0" eb="2">
      <t>ムケイ</t>
    </rPh>
    <rPh sb="5" eb="7">
      <t>シサン</t>
    </rPh>
    <phoneticPr fontId="2"/>
  </si>
  <si>
    <t>電話加入権</t>
    <rPh sb="0" eb="5">
      <t>デンワカニュウケン</t>
    </rPh>
    <phoneticPr fontId="2"/>
  </si>
  <si>
    <t>出資金</t>
    <rPh sb="0" eb="3">
      <t>シュッシキン</t>
    </rPh>
    <phoneticPr fontId="2"/>
  </si>
  <si>
    <t>土地（基本財産）</t>
    <rPh sb="0" eb="2">
      <t>トチ</t>
    </rPh>
    <rPh sb="3" eb="5">
      <t>キホン</t>
    </rPh>
    <rPh sb="5" eb="7">
      <t>ザイサン</t>
    </rPh>
    <phoneticPr fontId="2"/>
  </si>
  <si>
    <t>障害福祉サ－ビス等事業収入</t>
    <rPh sb="0" eb="2">
      <t>ショウガイ</t>
    </rPh>
    <rPh sb="2" eb="4">
      <t>フクシ</t>
    </rPh>
    <rPh sb="8" eb="9">
      <t>トウ</t>
    </rPh>
    <rPh sb="9" eb="11">
      <t>ジギョウ</t>
    </rPh>
    <rPh sb="11" eb="13">
      <t>シュウニュウ</t>
    </rPh>
    <phoneticPr fontId="2"/>
  </si>
  <si>
    <t>経常経費寄付金収入</t>
    <rPh sb="0" eb="2">
      <t>ケイジョウ</t>
    </rPh>
    <rPh sb="2" eb="4">
      <t>ケイヒ</t>
    </rPh>
    <rPh sb="4" eb="9">
      <t>キフキンシュウニュウ</t>
    </rPh>
    <phoneticPr fontId="2"/>
  </si>
  <si>
    <t>施設設備等寄付金収入</t>
    <rPh sb="0" eb="2">
      <t>シセツ</t>
    </rPh>
    <rPh sb="2" eb="4">
      <t>セツビ</t>
    </rPh>
    <rPh sb="4" eb="5">
      <t>トウ</t>
    </rPh>
    <rPh sb="5" eb="10">
      <t>キフキンシュウニュウ</t>
    </rPh>
    <phoneticPr fontId="2"/>
  </si>
  <si>
    <t>ファイナンス・リ－ス債務の返済支出</t>
    <rPh sb="10" eb="12">
      <t>サイム</t>
    </rPh>
    <rPh sb="13" eb="15">
      <t>ヘンサイ</t>
    </rPh>
    <rPh sb="15" eb="17">
      <t>シシュツ</t>
    </rPh>
    <phoneticPr fontId="2"/>
  </si>
  <si>
    <t>出資金取得支出</t>
    <rPh sb="0" eb="3">
      <t>シュッシキン</t>
    </rPh>
    <rPh sb="3" eb="5">
      <t>シュトク</t>
    </rPh>
    <rPh sb="5" eb="7">
      <t>シシュツ</t>
    </rPh>
    <phoneticPr fontId="2"/>
  </si>
  <si>
    <t>障害福祉サ－ビス等事業収益</t>
    <rPh sb="0" eb="2">
      <t>ショウガイ</t>
    </rPh>
    <rPh sb="2" eb="4">
      <t>フクシ</t>
    </rPh>
    <rPh sb="8" eb="9">
      <t>トウ</t>
    </rPh>
    <rPh sb="9" eb="11">
      <t>ジギョウ</t>
    </rPh>
    <rPh sb="11" eb="13">
      <t>シュウエキ</t>
    </rPh>
    <phoneticPr fontId="2"/>
  </si>
  <si>
    <t>固定資産受贈額</t>
    <rPh sb="0" eb="4">
      <t>コテイシサン</t>
    </rPh>
    <rPh sb="4" eb="7">
      <t>ジュゾウガク</t>
    </rPh>
    <phoneticPr fontId="2"/>
  </si>
  <si>
    <t>未収金</t>
    <rPh sb="0" eb="3">
      <t>ミシュウキン</t>
    </rPh>
    <phoneticPr fontId="2"/>
  </si>
  <si>
    <t>仮払金</t>
    <rPh sb="0" eb="3">
      <t>カリバライキン</t>
    </rPh>
    <phoneticPr fontId="2"/>
  </si>
  <si>
    <t>その他の未払金</t>
    <rPh sb="2" eb="3">
      <t>タ</t>
    </rPh>
    <rPh sb="4" eb="7">
      <t>ミハライキン</t>
    </rPh>
    <phoneticPr fontId="2"/>
  </si>
  <si>
    <t>役員等短期借入金</t>
    <rPh sb="0" eb="3">
      <t>ヤクイントウ</t>
    </rPh>
    <rPh sb="3" eb="5">
      <t>タンキ</t>
    </rPh>
    <rPh sb="5" eb="8">
      <t>カリイレキン</t>
    </rPh>
    <phoneticPr fontId="2"/>
  </si>
  <si>
    <t>リ－ス債務</t>
    <rPh sb="3" eb="5">
      <t>サイム</t>
    </rPh>
    <phoneticPr fontId="2"/>
  </si>
  <si>
    <t>一年以内返済予定設備資金借入金</t>
    <rPh sb="0" eb="4">
      <t>イチネンイナイ</t>
    </rPh>
    <rPh sb="4" eb="6">
      <t>ヘンサイ</t>
    </rPh>
    <rPh sb="6" eb="8">
      <t>ヨテイ</t>
    </rPh>
    <rPh sb="8" eb="10">
      <t>セツビ</t>
    </rPh>
    <rPh sb="10" eb="12">
      <t>シキン</t>
    </rPh>
    <rPh sb="12" eb="15">
      <t>カリイレキン</t>
    </rPh>
    <phoneticPr fontId="2"/>
  </si>
  <si>
    <t>一年以内返済予定リ－ス債務</t>
    <rPh sb="0" eb="4">
      <t>イチネンイナイ</t>
    </rPh>
    <rPh sb="4" eb="6">
      <t>ヘンサイ</t>
    </rPh>
    <rPh sb="6" eb="8">
      <t>ヨテイ</t>
    </rPh>
    <rPh sb="11" eb="13">
      <t>サイム</t>
    </rPh>
    <phoneticPr fontId="2"/>
  </si>
  <si>
    <t>（自）平成27年 4月 1日　　（至）平成28年 3月31日</t>
    <rPh sb="1" eb="2">
      <t>ジ</t>
    </rPh>
    <rPh sb="3" eb="5">
      <t>ヘイセイ</t>
    </rPh>
    <rPh sb="7" eb="8">
      <t>ネン</t>
    </rPh>
    <rPh sb="10" eb="11">
      <t>ガツ</t>
    </rPh>
    <rPh sb="13" eb="14">
      <t>ニチ</t>
    </rPh>
    <rPh sb="17" eb="18">
      <t>イタ</t>
    </rPh>
    <rPh sb="19" eb="21">
      <t>ヘイセイ</t>
    </rPh>
    <rPh sb="23" eb="24">
      <t>ネン</t>
    </rPh>
    <rPh sb="26" eb="27">
      <t>ガツ</t>
    </rPh>
    <rPh sb="29" eb="30">
      <t>ニチ</t>
    </rPh>
    <phoneticPr fontId="2"/>
  </si>
  <si>
    <t>平成28年 3月31日現在</t>
    <rPh sb="0" eb="2">
      <t>ヘイセイ</t>
    </rPh>
    <rPh sb="4" eb="5">
      <t>ネン</t>
    </rPh>
    <rPh sb="7" eb="8">
      <t>ガツ</t>
    </rPh>
    <rPh sb="10" eb="11">
      <t>ニチ</t>
    </rPh>
    <rPh sb="11" eb="13">
      <t>ゲンザイ</t>
    </rPh>
    <phoneticPr fontId="2"/>
  </si>
  <si>
    <t>拠点区分間の振替</t>
    <rPh sb="0" eb="2">
      <t>キョテン</t>
    </rPh>
    <rPh sb="2" eb="4">
      <t>クブン</t>
    </rPh>
    <rPh sb="4" eb="5">
      <t>カン</t>
    </rPh>
    <rPh sb="6" eb="8">
      <t>フリカエ</t>
    </rPh>
    <phoneticPr fontId="2"/>
  </si>
  <si>
    <t>拠点区分間の振替含む</t>
    <rPh sb="0" eb="2">
      <t>キョテン</t>
    </rPh>
    <rPh sb="2" eb="4">
      <t>クブン</t>
    </rPh>
    <rPh sb="4" eb="5">
      <t>カン</t>
    </rPh>
    <rPh sb="6" eb="8">
      <t>フリカエ</t>
    </rPh>
    <rPh sb="8" eb="9">
      <t>フク</t>
    </rPh>
    <phoneticPr fontId="2"/>
  </si>
  <si>
    <t>その他サ－ビス活動外費用</t>
    <rPh sb="2" eb="3">
      <t>タ</t>
    </rPh>
    <rPh sb="7" eb="9">
      <t>カツドウ</t>
    </rPh>
    <rPh sb="9" eb="10">
      <t>ガイ</t>
    </rPh>
    <rPh sb="10" eb="12">
      <t>ヒヨウ</t>
    </rPh>
    <phoneticPr fontId="2"/>
  </si>
  <si>
    <t>固定資産売却損・処分損</t>
    <rPh sb="0" eb="2">
      <t>コテイ</t>
    </rPh>
    <rPh sb="2" eb="4">
      <t>シサン</t>
    </rPh>
    <rPh sb="4" eb="7">
      <t>バイキャクソン</t>
    </rPh>
    <rPh sb="8" eb="10">
      <t>ショブン</t>
    </rPh>
    <rPh sb="10" eb="11">
      <t>ソン</t>
    </rPh>
    <phoneticPr fontId="2"/>
  </si>
  <si>
    <t>預金</t>
    <rPh sb="0" eb="2">
      <t>ヨキン</t>
    </rPh>
    <phoneticPr fontId="2"/>
  </si>
  <si>
    <t>役員等長期借入金</t>
    <rPh sb="0" eb="3">
      <t>ヤクイントウ</t>
    </rPh>
    <rPh sb="3" eb="5">
      <t>チョウキ</t>
    </rPh>
    <rPh sb="5" eb="7">
      <t>カリイレ</t>
    </rPh>
    <rPh sb="7" eb="8">
      <t>キン</t>
    </rPh>
    <phoneticPr fontId="2"/>
  </si>
  <si>
    <t>一年以内返済予定役員借入金</t>
    <rPh sb="0" eb="2">
      <t>イチネン</t>
    </rPh>
    <rPh sb="2" eb="4">
      <t>イナイ</t>
    </rPh>
    <rPh sb="4" eb="6">
      <t>ヘンサイ</t>
    </rPh>
    <rPh sb="6" eb="8">
      <t>ヨテイ</t>
    </rPh>
    <rPh sb="8" eb="10">
      <t>ヤクイン</t>
    </rPh>
    <rPh sb="10" eb="12">
      <t>カリイレ</t>
    </rPh>
    <rPh sb="12" eb="13">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</si>
</sst>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8"/>
      <name val="ＪＤＬ丸ゴシック"/>
      <family val="3"/>
      <charset val="128"/>
    </font>
    <font>
      <b/>
      <sz val="12"/>
      <name val="ＪＤＬ丸ゴシック"/>
      <family val="3"/>
      <charset val="128"/>
    </font>
    <font>
      <sz val="8"/>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b/>
      <sz val="12"/>
      <name val="ＭＳ Ｐゴシック"/>
      <family val="3"/>
      <charset val="128"/>
    </font>
    <font>
      <sz val="7"/>
      <name val="ＭＳ Ｐ明朝"/>
      <family val="1"/>
      <charset val="128"/>
    </font>
    <font>
      <sz val="7"/>
      <name val="ＭＳ Ｐゴシック"/>
      <family val="3"/>
      <charset val="128"/>
    </font>
    <font>
      <sz val="5.5"/>
      <name val="ＭＳ Ｐ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49" fontId="0" fillId="0" borderId="0" xfId="0" applyNumberFormat="1">
      <alignment vertical="center"/>
    </xf>
    <xf numFmtId="0" fontId="8" fillId="0" borderId="0" xfId="0" applyFont="1">
      <alignment vertical="center"/>
    </xf>
    <xf numFmtId="0" fontId="8" fillId="0" borderId="0" xfId="0" applyFont="1" applyAlignment="1">
      <alignment horizontal="right" vertical="center"/>
    </xf>
    <xf numFmtId="0" fontId="8" fillId="0" borderId="2" xfId="0" applyFont="1" applyBorder="1" applyAlignment="1">
      <alignment horizontal="distributed" vertical="center" justifyLastLine="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lignment vertical="center"/>
    </xf>
    <xf numFmtId="0" fontId="8" fillId="0" borderId="0" xfId="0" applyFont="1" applyBorder="1">
      <alignment vertical="center"/>
    </xf>
    <xf numFmtId="0" fontId="9" fillId="0" borderId="0"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5" xfId="0" applyFont="1" applyBorder="1">
      <alignment vertical="center"/>
    </xf>
    <xf numFmtId="0" fontId="9" fillId="0" borderId="2" xfId="0" applyFont="1" applyBorder="1">
      <alignment vertical="center"/>
    </xf>
    <xf numFmtId="0" fontId="9" fillId="0" borderId="6" xfId="0" applyFont="1" applyBorder="1">
      <alignment vertical="center"/>
    </xf>
    <xf numFmtId="0" fontId="8" fillId="0" borderId="2" xfId="0" applyFont="1" applyBorder="1">
      <alignment vertical="center"/>
    </xf>
    <xf numFmtId="0" fontId="8" fillId="0" borderId="16"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4" xfId="0" applyFont="1" applyBorder="1">
      <alignment vertical="center"/>
    </xf>
    <xf numFmtId="0" fontId="8" fillId="0" borderId="4" xfId="0" applyFont="1" applyBorder="1">
      <alignment vertical="center"/>
    </xf>
    <xf numFmtId="0" fontId="8" fillId="0" borderId="3" xfId="0" applyFont="1" applyBorder="1">
      <alignment vertical="center"/>
    </xf>
    <xf numFmtId="49" fontId="7" fillId="0" borderId="0" xfId="0" applyNumberFormat="1" applyFont="1">
      <alignment vertical="center"/>
    </xf>
    <xf numFmtId="176" fontId="8" fillId="0" borderId="15" xfId="1" applyNumberFormat="1" applyFont="1" applyBorder="1">
      <alignment vertical="center"/>
    </xf>
    <xf numFmtId="176" fontId="8" fillId="0" borderId="6" xfId="1" applyNumberFormat="1" applyFont="1" applyBorder="1">
      <alignment vertical="center"/>
    </xf>
    <xf numFmtId="176" fontId="8" fillId="0" borderId="2" xfId="1" applyNumberFormat="1" applyFont="1" applyBorder="1">
      <alignment vertical="center"/>
    </xf>
    <xf numFmtId="176" fontId="8" fillId="0" borderId="13" xfId="1" applyNumberFormat="1" applyFont="1" applyBorder="1">
      <alignment vertical="center"/>
    </xf>
    <xf numFmtId="176" fontId="8" fillId="0" borderId="14" xfId="1" applyNumberFormat="1" applyFont="1" applyBorder="1">
      <alignment vertical="center"/>
    </xf>
    <xf numFmtId="176" fontId="8" fillId="0" borderId="0" xfId="0" applyNumberFormat="1" applyFont="1">
      <alignment vertical="center"/>
    </xf>
    <xf numFmtId="176" fontId="8" fillId="0" borderId="0" xfId="1" applyNumberFormat="1" applyFont="1">
      <alignment vertical="center"/>
    </xf>
    <xf numFmtId="176" fontId="8" fillId="0" borderId="15" xfId="0" applyNumberFormat="1" applyFont="1" applyBorder="1">
      <alignment vertical="center"/>
    </xf>
    <xf numFmtId="176" fontId="8" fillId="0" borderId="6" xfId="0" applyNumberFormat="1" applyFont="1" applyBorder="1">
      <alignment vertical="center"/>
    </xf>
    <xf numFmtId="176" fontId="8" fillId="0" borderId="14" xfId="0" applyNumberFormat="1" applyFont="1" applyBorder="1">
      <alignment vertical="center"/>
    </xf>
    <xf numFmtId="176" fontId="8" fillId="0" borderId="2" xfId="0" applyNumberFormat="1" applyFont="1" applyBorder="1">
      <alignment vertical="center"/>
    </xf>
    <xf numFmtId="176" fontId="8" fillId="0" borderId="19" xfId="1" applyNumberFormat="1" applyFont="1" applyBorder="1">
      <alignment vertical="center"/>
    </xf>
    <xf numFmtId="176" fontId="8" fillId="0" borderId="20" xfId="1" applyNumberFormat="1" applyFont="1" applyBorder="1">
      <alignment vertical="center"/>
    </xf>
    <xf numFmtId="176" fontId="8" fillId="0" borderId="21" xfId="1" applyNumberFormat="1" applyFont="1" applyBorder="1">
      <alignment vertical="center"/>
    </xf>
    <xf numFmtId="176" fontId="8" fillId="0" borderId="22" xfId="1" applyNumberFormat="1" applyFont="1" applyBorder="1">
      <alignment vertical="center"/>
    </xf>
    <xf numFmtId="176" fontId="8" fillId="0" borderId="23" xfId="1" applyNumberFormat="1" applyFont="1" applyBorder="1">
      <alignment vertical="center"/>
    </xf>
    <xf numFmtId="176" fontId="8" fillId="0" borderId="24" xfId="1" applyNumberFormat="1" applyFont="1" applyBorder="1">
      <alignment vertical="center"/>
    </xf>
    <xf numFmtId="176" fontId="8" fillId="0" borderId="7" xfId="1" applyNumberFormat="1" applyFont="1" applyBorder="1">
      <alignment vertical="center"/>
    </xf>
    <xf numFmtId="49" fontId="11" fillId="0" borderId="0" xfId="0" applyNumberFormat="1" applyFont="1">
      <alignment vertical="center"/>
    </xf>
    <xf numFmtId="49" fontId="12" fillId="0" borderId="0" xfId="0" applyNumberFormat="1" applyFont="1">
      <alignment vertical="center"/>
    </xf>
    <xf numFmtId="49" fontId="9" fillId="0" borderId="0" xfId="0" applyNumberFormat="1" applyFont="1">
      <alignment vertical="center"/>
    </xf>
    <xf numFmtId="49" fontId="13" fillId="0" borderId="0" xfId="0" applyNumberFormat="1" applyFont="1">
      <alignment vertical="center"/>
    </xf>
    <xf numFmtId="49" fontId="13" fillId="0" borderId="0" xfId="0" applyNumberFormat="1" applyFont="1" applyAlignment="1">
      <alignment horizontal="right" vertical="center"/>
    </xf>
    <xf numFmtId="0" fontId="11" fillId="0" borderId="0" xfId="0" applyFont="1" applyBorder="1">
      <alignment vertical="center"/>
    </xf>
    <xf numFmtId="0" fontId="5" fillId="0" borderId="0" xfId="0" applyFont="1" applyAlignment="1">
      <alignment horizontal="right"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17" xfId="0" applyFont="1" applyBorder="1" applyAlignment="1">
      <alignment horizontal="left" vertical="center"/>
    </xf>
    <xf numFmtId="0" fontId="8" fillId="0" borderId="1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5"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2" xfId="0" applyFont="1" applyBorder="1" applyAlignment="1">
      <alignment horizontal="left" vertical="center"/>
    </xf>
    <xf numFmtId="0" fontId="9" fillId="0" borderId="2" xfId="0" applyFont="1" applyBorder="1" applyAlignment="1">
      <alignment horizontal="center" vertical="center" textRotation="255"/>
    </xf>
    <xf numFmtId="0" fontId="8" fillId="0" borderId="2" xfId="0" applyFont="1" applyBorder="1" applyAlignment="1">
      <alignment horizontal="center" vertical="center" textRotation="255"/>
    </xf>
    <xf numFmtId="0" fontId="6" fillId="0" borderId="0" xfId="0" applyFont="1" applyAlignment="1">
      <alignment horizontal="center" vertical="center"/>
    </xf>
    <xf numFmtId="0" fontId="8" fillId="0" borderId="2" xfId="0" applyFont="1" applyBorder="1" applyAlignment="1">
      <alignment horizontal="distributed" vertical="center" justifyLastLine="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distributed" vertical="center" justifyLastLine="1"/>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left" vertical="center"/>
    </xf>
    <xf numFmtId="0" fontId="8" fillId="0" borderId="27" xfId="0" applyFont="1" applyBorder="1" applyAlignment="1">
      <alignment horizontal="left" vertical="center"/>
    </xf>
    <xf numFmtId="49" fontId="13" fillId="0" borderId="5"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3" xfId="0" applyNumberFormat="1" applyFont="1" applyBorder="1" applyAlignment="1">
      <alignment horizontal="left" vertical="center"/>
    </xf>
    <xf numFmtId="49" fontId="13" fillId="0" borderId="25" xfId="0" applyNumberFormat="1" applyFont="1" applyBorder="1" applyAlignment="1">
      <alignment horizontal="left" vertical="center"/>
    </xf>
    <xf numFmtId="49" fontId="13" fillId="0" borderId="9"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2" xfId="0" applyNumberFormat="1" applyFont="1" applyBorder="1" applyAlignment="1">
      <alignment horizontal="center" vertical="center"/>
    </xf>
    <xf numFmtId="38" fontId="13" fillId="0" borderId="9" xfId="1" applyFont="1" applyBorder="1" applyAlignment="1">
      <alignment horizontal="right" vertical="center"/>
    </xf>
    <xf numFmtId="38" fontId="13" fillId="0" borderId="0" xfId="1" applyFont="1" applyBorder="1" applyAlignment="1">
      <alignment horizontal="right" vertical="center"/>
    </xf>
    <xf numFmtId="38" fontId="13" fillId="0" borderId="18" xfId="1" applyFont="1" applyBorder="1" applyAlignment="1">
      <alignment horizontal="right" vertical="center"/>
    </xf>
    <xf numFmtId="38" fontId="13" fillId="0" borderId="12" xfId="1" applyFont="1" applyBorder="1" applyAlignment="1">
      <alignment horizontal="right" vertical="center"/>
    </xf>
    <xf numFmtId="38" fontId="13" fillId="0" borderId="1" xfId="1" applyFont="1" applyBorder="1" applyAlignment="1">
      <alignment horizontal="right" vertical="center"/>
    </xf>
    <xf numFmtId="38" fontId="13" fillId="0" borderId="26" xfId="1" applyFont="1" applyBorder="1" applyAlignment="1">
      <alignment horizontal="right" vertical="center"/>
    </xf>
    <xf numFmtId="38" fontId="13" fillId="0" borderId="5" xfId="1" applyFont="1" applyBorder="1" applyAlignment="1">
      <alignment horizontal="right" vertical="center"/>
    </xf>
    <xf numFmtId="38" fontId="13" fillId="0" borderId="4" xfId="1" applyFont="1" applyBorder="1" applyAlignment="1">
      <alignment horizontal="right" vertical="center"/>
    </xf>
    <xf numFmtId="38" fontId="13" fillId="0" borderId="17" xfId="1" applyFont="1" applyBorder="1" applyAlignment="1">
      <alignment horizontal="right" vertical="center"/>
    </xf>
    <xf numFmtId="49" fontId="13" fillId="0" borderId="4" xfId="0" applyNumberFormat="1" applyFont="1" applyBorder="1" applyAlignment="1">
      <alignment horizontal="center" vertical="center"/>
    </xf>
    <xf numFmtId="176" fontId="13" fillId="0" borderId="2" xfId="1" applyNumberFormat="1" applyFont="1" applyBorder="1" applyAlignment="1">
      <alignment horizontal="right" vertical="center"/>
    </xf>
    <xf numFmtId="176" fontId="13" fillId="0" borderId="5" xfId="1" applyNumberFormat="1" applyFont="1" applyBorder="1" applyAlignment="1">
      <alignment horizontal="right" vertical="center"/>
    </xf>
    <xf numFmtId="176" fontId="13" fillId="0" borderId="4" xfId="1" applyNumberFormat="1" applyFont="1" applyBorder="1" applyAlignment="1">
      <alignment horizontal="right" vertical="center"/>
    </xf>
    <xf numFmtId="176" fontId="13" fillId="0" borderId="17" xfId="1" applyNumberFormat="1" applyFont="1" applyBorder="1" applyAlignment="1">
      <alignment horizontal="right" vertical="center"/>
    </xf>
    <xf numFmtId="49" fontId="13" fillId="0" borderId="5"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3" fillId="0" borderId="2" xfId="0" applyNumberFormat="1" applyFont="1" applyBorder="1" applyAlignment="1">
      <alignment horizontal="left" vertical="center"/>
    </xf>
    <xf numFmtId="49" fontId="10" fillId="0" borderId="0" xfId="0" applyNumberFormat="1" applyFont="1" applyAlignment="1">
      <alignment horizontal="center" vertical="center"/>
    </xf>
    <xf numFmtId="38" fontId="13" fillId="0" borderId="3" xfId="1" applyFont="1" applyBorder="1" applyAlignment="1">
      <alignment horizontal="right" vertical="center"/>
    </xf>
    <xf numFmtId="38" fontId="13" fillId="0" borderId="16" xfId="1" applyFont="1" applyBorder="1" applyAlignment="1">
      <alignment horizontal="right" vertical="center"/>
    </xf>
    <xf numFmtId="38" fontId="13" fillId="0" borderId="25"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27"/>
  <sheetViews>
    <sheetView tabSelected="1" zoomScaleNormal="100" workbookViewId="0">
      <pane xSplit="3" ySplit="6" topLeftCell="D28" activePane="bottomRight" state="frozenSplit"/>
      <selection pane="topRight" activeCell="D1" sqref="D1"/>
      <selection pane="bottomLeft" activeCell="A6" sqref="A6"/>
      <selection pane="bottomRight" activeCell="A37" sqref="A37:C37"/>
    </sheetView>
  </sheetViews>
  <sheetFormatPr defaultRowHeight="15" customHeight="1"/>
  <cols>
    <col min="1" max="2" width="2.5" style="1" customWidth="1"/>
    <col min="3" max="3" width="42.625" style="1" customWidth="1"/>
    <col min="4" max="6" width="12.625" style="1" customWidth="1"/>
    <col min="7" max="7" width="14.375" style="1" customWidth="1"/>
    <col min="8" max="16384" width="9" style="1"/>
  </cols>
  <sheetData>
    <row r="1" spans="1:7" ht="15" customHeight="1">
      <c r="A1" s="51" t="s">
        <v>104</v>
      </c>
      <c r="B1" s="51"/>
      <c r="C1" s="51"/>
      <c r="D1" s="51"/>
      <c r="E1" s="51"/>
      <c r="F1" s="51"/>
      <c r="G1" s="51"/>
    </row>
    <row r="2" spans="1:7" ht="15" customHeight="1">
      <c r="A2" s="53" t="s">
        <v>20</v>
      </c>
      <c r="B2" s="53"/>
      <c r="C2" s="53"/>
      <c r="D2" s="53"/>
      <c r="E2" s="53"/>
      <c r="F2" s="53"/>
      <c r="G2" s="53"/>
    </row>
    <row r="3" spans="1:7" ht="9.75" customHeight="1">
      <c r="A3" s="2"/>
      <c r="B3" s="2"/>
      <c r="C3" s="2"/>
      <c r="D3" s="2"/>
      <c r="E3" s="2"/>
      <c r="F3" s="2"/>
      <c r="G3" s="2"/>
    </row>
    <row r="4" spans="1:7" s="6" customFormat="1" ht="15" customHeight="1">
      <c r="A4" s="52" t="s">
        <v>213</v>
      </c>
      <c r="B4" s="52"/>
      <c r="C4" s="52"/>
      <c r="D4" s="52"/>
      <c r="E4" s="52"/>
      <c r="F4" s="52"/>
      <c r="G4" s="52"/>
    </row>
    <row r="5" spans="1:7" s="6" customFormat="1" ht="11.25" customHeight="1">
      <c r="G5" s="7" t="s">
        <v>25</v>
      </c>
    </row>
    <row r="6" spans="1:7" s="6" customFormat="1" ht="15" customHeight="1">
      <c r="A6" s="60" t="s">
        <v>0</v>
      </c>
      <c r="B6" s="61"/>
      <c r="C6" s="61"/>
      <c r="D6" s="8" t="s">
        <v>1</v>
      </c>
      <c r="E6" s="8" t="s">
        <v>2</v>
      </c>
      <c r="F6" s="8" t="s">
        <v>3</v>
      </c>
      <c r="G6" s="8" t="s">
        <v>4</v>
      </c>
    </row>
    <row r="7" spans="1:7" s="6" customFormat="1" ht="15" customHeight="1">
      <c r="A7" s="57" t="s">
        <v>61</v>
      </c>
      <c r="B7" s="57" t="s">
        <v>18</v>
      </c>
      <c r="C7" s="20" t="s">
        <v>155</v>
      </c>
      <c r="D7" s="27">
        <v>176367000</v>
      </c>
      <c r="E7" s="27">
        <v>179624531</v>
      </c>
      <c r="F7" s="27">
        <f>D7-E7</f>
        <v>-3257531</v>
      </c>
      <c r="G7" s="21"/>
    </row>
    <row r="8" spans="1:7" s="6" customFormat="1" ht="15" customHeight="1">
      <c r="A8" s="58"/>
      <c r="B8" s="58"/>
      <c r="C8" s="12" t="s">
        <v>199</v>
      </c>
      <c r="D8" s="28">
        <v>24953000</v>
      </c>
      <c r="E8" s="28">
        <v>24759922</v>
      </c>
      <c r="F8" s="28">
        <f>D8-E8</f>
        <v>193078</v>
      </c>
      <c r="G8" s="22"/>
    </row>
    <row r="9" spans="1:7" s="6" customFormat="1" ht="15" customHeight="1">
      <c r="A9" s="58"/>
      <c r="B9" s="58"/>
      <c r="C9" s="12" t="s">
        <v>200</v>
      </c>
      <c r="D9" s="28">
        <v>1520245</v>
      </c>
      <c r="E9" s="28">
        <v>1529224</v>
      </c>
      <c r="F9" s="28">
        <f>D9-E9</f>
        <v>-8979</v>
      </c>
      <c r="G9" s="22"/>
    </row>
    <row r="10" spans="1:7" s="6" customFormat="1" ht="15" customHeight="1">
      <c r="A10" s="58"/>
      <c r="B10" s="58"/>
      <c r="C10" s="12" t="s">
        <v>8</v>
      </c>
      <c r="D10" s="28">
        <v>3690</v>
      </c>
      <c r="E10" s="28">
        <v>2412</v>
      </c>
      <c r="F10" s="28">
        <f>D10-E10</f>
        <v>1278</v>
      </c>
      <c r="G10" s="22"/>
    </row>
    <row r="11" spans="1:7" s="6" customFormat="1" ht="15" customHeight="1">
      <c r="A11" s="58"/>
      <c r="B11" s="58"/>
      <c r="C11" s="12" t="s">
        <v>12</v>
      </c>
      <c r="D11" s="28">
        <v>2903000</v>
      </c>
      <c r="E11" s="28">
        <v>3119726</v>
      </c>
      <c r="F11" s="28">
        <f>D11-E11</f>
        <v>-216726</v>
      </c>
      <c r="G11" s="22"/>
    </row>
    <row r="12" spans="1:7" s="6" customFormat="1" ht="15" customHeight="1">
      <c r="A12" s="58"/>
      <c r="B12" s="59"/>
      <c r="C12" s="16" t="s">
        <v>107</v>
      </c>
      <c r="D12" s="29">
        <f>SUM(D7:D11)</f>
        <v>205746935</v>
      </c>
      <c r="E12" s="29">
        <f>SUM(E7:E11)</f>
        <v>209035815</v>
      </c>
      <c r="F12" s="29">
        <f>SUM(F7:F11)</f>
        <v>-3288880</v>
      </c>
      <c r="G12" s="19"/>
    </row>
    <row r="13" spans="1:7" s="6" customFormat="1" ht="15" customHeight="1">
      <c r="A13" s="58"/>
      <c r="B13" s="58" t="s">
        <v>17</v>
      </c>
      <c r="C13" s="12" t="s">
        <v>5</v>
      </c>
      <c r="D13" s="28">
        <v>143448000</v>
      </c>
      <c r="E13" s="28">
        <v>140968064</v>
      </c>
      <c r="F13" s="27">
        <f>D13-E13</f>
        <v>2479936</v>
      </c>
      <c r="G13" s="22"/>
    </row>
    <row r="14" spans="1:7" s="6" customFormat="1" ht="15" customHeight="1">
      <c r="A14" s="58"/>
      <c r="B14" s="58"/>
      <c r="C14" s="12" t="s">
        <v>7</v>
      </c>
      <c r="D14" s="28">
        <v>36383458</v>
      </c>
      <c r="E14" s="28">
        <v>42317496</v>
      </c>
      <c r="F14" s="28">
        <f>D14-E14</f>
        <v>-5934038</v>
      </c>
      <c r="G14" s="22"/>
    </row>
    <row r="15" spans="1:7" s="6" customFormat="1" ht="15" customHeight="1">
      <c r="A15" s="58"/>
      <c r="B15" s="58"/>
      <c r="C15" s="12" t="s">
        <v>6</v>
      </c>
      <c r="D15" s="28">
        <v>15588886</v>
      </c>
      <c r="E15" s="28">
        <v>14792362</v>
      </c>
      <c r="F15" s="28">
        <f>D15-E15</f>
        <v>796524</v>
      </c>
      <c r="G15" s="22"/>
    </row>
    <row r="16" spans="1:7" s="6" customFormat="1" ht="15" customHeight="1">
      <c r="A16" s="58"/>
      <c r="B16" s="58"/>
      <c r="C16" s="12" t="s">
        <v>108</v>
      </c>
      <c r="D16" s="28">
        <v>2191376</v>
      </c>
      <c r="E16" s="28">
        <v>2194540</v>
      </c>
      <c r="F16" s="28">
        <f>D16-E16</f>
        <v>-3164</v>
      </c>
      <c r="G16" s="22"/>
    </row>
    <row r="17" spans="1:7" s="6" customFormat="1" ht="15" customHeight="1">
      <c r="A17" s="58"/>
      <c r="B17" s="58"/>
      <c r="C17" s="16" t="s">
        <v>109</v>
      </c>
      <c r="D17" s="29">
        <f>SUM(D13:D16)</f>
        <v>197611720</v>
      </c>
      <c r="E17" s="29">
        <f>SUM(E13:E16)</f>
        <v>200272462</v>
      </c>
      <c r="F17" s="29">
        <f>SUM(F13:F16)</f>
        <v>-2660742</v>
      </c>
      <c r="G17" s="19"/>
    </row>
    <row r="18" spans="1:7" s="6" customFormat="1" ht="15" customHeight="1">
      <c r="A18" s="59"/>
      <c r="B18" s="16" t="s">
        <v>110</v>
      </c>
      <c r="C18" s="24"/>
      <c r="D18" s="29">
        <f>D12-D17</f>
        <v>8135215</v>
      </c>
      <c r="E18" s="29">
        <f>E12-E17</f>
        <v>8763353</v>
      </c>
      <c r="F18" s="29">
        <f>F12-F17</f>
        <v>-628138</v>
      </c>
      <c r="G18" s="19"/>
    </row>
    <row r="19" spans="1:7" s="6" customFormat="1" ht="15" customHeight="1">
      <c r="A19" s="57" t="s">
        <v>16</v>
      </c>
      <c r="B19" s="57" t="s">
        <v>120</v>
      </c>
      <c r="C19" s="20" t="s">
        <v>9</v>
      </c>
      <c r="D19" s="27">
        <v>1008000</v>
      </c>
      <c r="E19" s="27">
        <v>0</v>
      </c>
      <c r="F19" s="27">
        <f>D19-E19</f>
        <v>1008000</v>
      </c>
      <c r="G19" s="21"/>
    </row>
    <row r="20" spans="1:7" s="6" customFormat="1" ht="15" customHeight="1">
      <c r="A20" s="58"/>
      <c r="B20" s="58"/>
      <c r="C20" s="12" t="s">
        <v>201</v>
      </c>
      <c r="D20" s="28">
        <v>0</v>
      </c>
      <c r="E20" s="28">
        <v>0</v>
      </c>
      <c r="F20" s="28">
        <f>D20-E20</f>
        <v>0</v>
      </c>
      <c r="G20" s="22"/>
    </row>
    <row r="21" spans="1:7" s="6" customFormat="1" ht="15" customHeight="1">
      <c r="A21" s="58"/>
      <c r="B21" s="58"/>
      <c r="C21" s="12" t="s">
        <v>119</v>
      </c>
      <c r="D21" s="28">
        <v>0</v>
      </c>
      <c r="E21" s="28">
        <v>2624000</v>
      </c>
      <c r="F21" s="28">
        <f>D21-E21</f>
        <v>-2624000</v>
      </c>
      <c r="G21" s="18" t="s">
        <v>215</v>
      </c>
    </row>
    <row r="22" spans="1:7" s="6" customFormat="1" ht="15" customHeight="1">
      <c r="A22" s="58"/>
      <c r="B22" s="59"/>
      <c r="C22" s="16" t="s">
        <v>153</v>
      </c>
      <c r="D22" s="29">
        <f>SUM(D19:D21)</f>
        <v>1008000</v>
      </c>
      <c r="E22" s="29">
        <f>SUM(E19:E21)</f>
        <v>2624000</v>
      </c>
      <c r="F22" s="29">
        <f>SUM(F19:F21)</f>
        <v>-1616000</v>
      </c>
      <c r="G22" s="17"/>
    </row>
    <row r="23" spans="1:7" s="6" customFormat="1" ht="15" customHeight="1">
      <c r="A23" s="58"/>
      <c r="B23" s="58" t="s">
        <v>19</v>
      </c>
      <c r="C23" s="12" t="s">
        <v>111</v>
      </c>
      <c r="D23" s="28">
        <v>3564000</v>
      </c>
      <c r="E23" s="28">
        <v>6172000</v>
      </c>
      <c r="F23" s="27">
        <f>D23-E23</f>
        <v>-2608000</v>
      </c>
      <c r="G23" s="18" t="s">
        <v>216</v>
      </c>
    </row>
    <row r="24" spans="1:7" s="6" customFormat="1" ht="15" customHeight="1">
      <c r="A24" s="58"/>
      <c r="B24" s="58"/>
      <c r="C24" s="12" t="s">
        <v>10</v>
      </c>
      <c r="D24" s="28">
        <v>310800</v>
      </c>
      <c r="E24" s="28">
        <v>310800</v>
      </c>
      <c r="F24" s="28">
        <f>D24-E24</f>
        <v>0</v>
      </c>
      <c r="G24" s="22"/>
    </row>
    <row r="25" spans="1:7" s="6" customFormat="1" ht="15" customHeight="1">
      <c r="A25" s="58"/>
      <c r="B25" s="58"/>
      <c r="C25" s="12" t="s">
        <v>202</v>
      </c>
      <c r="D25" s="28">
        <v>2572176</v>
      </c>
      <c r="E25" s="28">
        <v>2572176</v>
      </c>
      <c r="F25" s="31">
        <f>D25-E25</f>
        <v>0</v>
      </c>
      <c r="G25" s="22"/>
    </row>
    <row r="26" spans="1:7" s="6" customFormat="1" ht="15" customHeight="1">
      <c r="A26" s="58"/>
      <c r="B26" s="59"/>
      <c r="C26" s="16" t="s">
        <v>11</v>
      </c>
      <c r="D26" s="29">
        <f>SUM(D23:D25)</f>
        <v>6446976</v>
      </c>
      <c r="E26" s="29">
        <f>SUM(E23:E25)</f>
        <v>9054976</v>
      </c>
      <c r="F26" s="29">
        <f>SUM(F23:F25)</f>
        <v>-2608000</v>
      </c>
      <c r="G26" s="19"/>
    </row>
    <row r="27" spans="1:7" s="6" customFormat="1" ht="15" customHeight="1">
      <c r="A27" s="59"/>
      <c r="B27" s="12" t="s">
        <v>154</v>
      </c>
      <c r="C27" s="16"/>
      <c r="D27" s="29">
        <f>D22-D26</f>
        <v>-5438976</v>
      </c>
      <c r="E27" s="29">
        <f>E22-E26</f>
        <v>-6430976</v>
      </c>
      <c r="F27" s="29">
        <f>F22-F26</f>
        <v>992000</v>
      </c>
      <c r="G27" s="19"/>
    </row>
    <row r="28" spans="1:7" s="6" customFormat="1" ht="15" customHeight="1">
      <c r="A28" s="58" t="s">
        <v>62</v>
      </c>
      <c r="B28" s="57" t="s">
        <v>120</v>
      </c>
      <c r="C28" s="20" t="s">
        <v>112</v>
      </c>
      <c r="D28" s="27">
        <v>7000000</v>
      </c>
      <c r="E28" s="27">
        <v>7000000</v>
      </c>
      <c r="F28" s="27">
        <f>D28-E28</f>
        <v>0</v>
      </c>
      <c r="G28" s="21"/>
    </row>
    <row r="29" spans="1:7" s="6" customFormat="1" ht="15" customHeight="1">
      <c r="A29" s="58"/>
      <c r="B29" s="58"/>
      <c r="C29" s="12"/>
      <c r="D29" s="28"/>
      <c r="E29" s="28"/>
      <c r="F29" s="28">
        <f>D29-E29</f>
        <v>0</v>
      </c>
      <c r="G29" s="22"/>
    </row>
    <row r="30" spans="1:7" s="6" customFormat="1" ht="15" customHeight="1">
      <c r="A30" s="58"/>
      <c r="B30" s="58"/>
      <c r="C30" s="12"/>
      <c r="D30" s="28"/>
      <c r="E30" s="28"/>
      <c r="F30" s="28">
        <f>D30-E30</f>
        <v>0</v>
      </c>
      <c r="G30" s="22"/>
    </row>
    <row r="31" spans="1:7" s="6" customFormat="1" ht="15" customHeight="1">
      <c r="A31" s="58"/>
      <c r="B31" s="59"/>
      <c r="C31" s="16" t="s">
        <v>113</v>
      </c>
      <c r="D31" s="29">
        <f>SUM(D28:D30)</f>
        <v>7000000</v>
      </c>
      <c r="E31" s="29">
        <f>SUM(E28:E30)</f>
        <v>7000000</v>
      </c>
      <c r="F31" s="29">
        <f>SUM(F28:F30)</f>
        <v>0</v>
      </c>
      <c r="G31" s="19"/>
    </row>
    <row r="32" spans="1:7" s="6" customFormat="1" ht="15" customHeight="1">
      <c r="A32" s="58"/>
      <c r="B32" s="58" t="s">
        <v>19</v>
      </c>
      <c r="C32" s="12" t="s">
        <v>114</v>
      </c>
      <c r="D32" s="28">
        <v>2800000</v>
      </c>
      <c r="E32" s="28">
        <v>2800000</v>
      </c>
      <c r="F32" s="27">
        <f t="shared" ref="F32:F37" si="0">D32-E32</f>
        <v>0</v>
      </c>
      <c r="G32" s="22"/>
    </row>
    <row r="33" spans="1:7" s="6" customFormat="1" ht="15" customHeight="1">
      <c r="A33" s="58"/>
      <c r="B33" s="58"/>
      <c r="C33" s="12" t="s">
        <v>203</v>
      </c>
      <c r="D33" s="28"/>
      <c r="E33" s="28"/>
      <c r="F33" s="28">
        <f t="shared" si="0"/>
        <v>0</v>
      </c>
      <c r="G33" s="22"/>
    </row>
    <row r="34" spans="1:7" s="6" customFormat="1" ht="15" customHeight="1">
      <c r="A34" s="58"/>
      <c r="B34" s="58"/>
      <c r="C34" s="12"/>
      <c r="D34" s="28"/>
      <c r="E34" s="28"/>
      <c r="F34" s="31">
        <f t="shared" si="0"/>
        <v>0</v>
      </c>
      <c r="G34" s="22"/>
    </row>
    <row r="35" spans="1:7" s="6" customFormat="1" ht="15" customHeight="1">
      <c r="A35" s="58"/>
      <c r="B35" s="58"/>
      <c r="C35" s="16" t="s">
        <v>115</v>
      </c>
      <c r="D35" s="29">
        <f>SUM(D32:D34)</f>
        <v>2800000</v>
      </c>
      <c r="E35" s="29">
        <f>SUM(E32:E34)</f>
        <v>2800000</v>
      </c>
      <c r="F35" s="29">
        <f t="shared" si="0"/>
        <v>0</v>
      </c>
      <c r="G35" s="19"/>
    </row>
    <row r="36" spans="1:7" s="6" customFormat="1" ht="15" customHeight="1">
      <c r="A36" s="59"/>
      <c r="B36" s="16" t="s">
        <v>116</v>
      </c>
      <c r="C36" s="24"/>
      <c r="D36" s="29">
        <f>D31-D35</f>
        <v>4200000</v>
      </c>
      <c r="E36" s="29">
        <f>E31-E35</f>
        <v>4200000</v>
      </c>
      <c r="F36" s="29">
        <f t="shared" si="0"/>
        <v>0</v>
      </c>
      <c r="G36" s="19"/>
    </row>
    <row r="37" spans="1:7" s="6" customFormat="1" ht="15" customHeight="1">
      <c r="A37" s="54" t="s">
        <v>117</v>
      </c>
      <c r="B37" s="55"/>
      <c r="C37" s="56"/>
      <c r="D37" s="29">
        <v>0</v>
      </c>
      <c r="E37" s="30"/>
      <c r="F37" s="29">
        <f t="shared" si="0"/>
        <v>0</v>
      </c>
      <c r="G37" s="19"/>
    </row>
    <row r="38" spans="1:7" s="6" customFormat="1" ht="15" customHeight="1">
      <c r="A38" s="54" t="s">
        <v>15</v>
      </c>
      <c r="B38" s="55"/>
      <c r="C38" s="56"/>
      <c r="D38" s="31">
        <f>D18+D27+D36-D37</f>
        <v>6896239</v>
      </c>
      <c r="E38" s="31">
        <f>E18+E27+E36-E37</f>
        <v>6532377</v>
      </c>
      <c r="F38" s="31">
        <f>F18+F27+F36-F37</f>
        <v>363862</v>
      </c>
      <c r="G38" s="23"/>
    </row>
    <row r="39" spans="1:7" s="6" customFormat="1" ht="15" customHeight="1">
      <c r="A39" s="62" t="s">
        <v>13</v>
      </c>
      <c r="B39" s="62"/>
      <c r="C39" s="62"/>
      <c r="D39" s="29">
        <v>2073485</v>
      </c>
      <c r="E39" s="29">
        <v>8203661</v>
      </c>
      <c r="F39" s="27">
        <f>D39-E39</f>
        <v>-6130176</v>
      </c>
      <c r="G39" s="19"/>
    </row>
    <row r="40" spans="1:7" s="6" customFormat="1" ht="15" customHeight="1">
      <c r="A40" s="62" t="s">
        <v>14</v>
      </c>
      <c r="B40" s="62"/>
      <c r="C40" s="62"/>
      <c r="D40" s="29">
        <f>D38+D39</f>
        <v>8969724</v>
      </c>
      <c r="E40" s="29">
        <f>E38+E39</f>
        <v>14736038</v>
      </c>
      <c r="F40" s="29">
        <f>F38+F39</f>
        <v>-5766314</v>
      </c>
      <c r="G40" s="19"/>
    </row>
    <row r="41" spans="1:7" s="6" customFormat="1" ht="15" customHeight="1">
      <c r="D41" s="33"/>
      <c r="E41" s="33"/>
      <c r="F41" s="33"/>
    </row>
    <row r="42" spans="1:7" s="6" customFormat="1" ht="15" customHeight="1">
      <c r="D42" s="33"/>
      <c r="E42" s="33"/>
      <c r="F42" s="33"/>
    </row>
    <row r="43" spans="1:7" s="6" customFormat="1" ht="15" customHeight="1">
      <c r="D43" s="33"/>
      <c r="E43" s="33"/>
      <c r="F43" s="33"/>
    </row>
    <row r="44" spans="1:7" s="6" customFormat="1" ht="15" customHeight="1">
      <c r="D44" s="33"/>
      <c r="E44" s="33"/>
      <c r="F44" s="33"/>
    </row>
    <row r="45" spans="1:7" s="6" customFormat="1" ht="15" customHeight="1">
      <c r="D45" s="33"/>
      <c r="E45" s="33"/>
      <c r="F45" s="33"/>
    </row>
    <row r="46" spans="1:7" s="6" customFormat="1" ht="15" customHeight="1">
      <c r="D46" s="33"/>
      <c r="E46" s="33"/>
      <c r="F46" s="33"/>
    </row>
    <row r="47" spans="1:7" s="6" customFormat="1" ht="15" customHeight="1">
      <c r="D47" s="33"/>
      <c r="E47" s="33"/>
      <c r="F47" s="33"/>
    </row>
    <row r="48" spans="1:7" s="6" customFormat="1" ht="15" customHeight="1">
      <c r="D48" s="33"/>
      <c r="E48" s="33"/>
      <c r="F48" s="33"/>
    </row>
    <row r="49" spans="4:6" s="6" customFormat="1" ht="15" customHeight="1">
      <c r="D49" s="33"/>
      <c r="E49" s="33"/>
      <c r="F49" s="33"/>
    </row>
    <row r="50" spans="4:6" s="6" customFormat="1" ht="15" customHeight="1">
      <c r="D50" s="33"/>
      <c r="E50" s="33"/>
      <c r="F50" s="33"/>
    </row>
    <row r="51" spans="4:6" s="6" customFormat="1" ht="15" customHeight="1">
      <c r="D51" s="33"/>
      <c r="E51" s="33"/>
      <c r="F51" s="33"/>
    </row>
    <row r="52" spans="4:6" s="6" customFormat="1" ht="15" customHeight="1">
      <c r="D52" s="33"/>
      <c r="E52" s="33"/>
      <c r="F52" s="33"/>
    </row>
    <row r="53" spans="4:6" s="6" customFormat="1" ht="15" customHeight="1">
      <c r="D53" s="33"/>
      <c r="E53" s="33"/>
      <c r="F53" s="33"/>
    </row>
    <row r="54" spans="4:6" s="6" customFormat="1" ht="15" customHeight="1">
      <c r="D54" s="33"/>
      <c r="E54" s="33"/>
      <c r="F54" s="33"/>
    </row>
    <row r="55" spans="4:6" s="6" customFormat="1" ht="15" customHeight="1"/>
    <row r="56" spans="4:6" s="6" customFormat="1" ht="15" customHeight="1"/>
    <row r="57" spans="4:6" s="6" customFormat="1" ht="15" customHeight="1"/>
    <row r="58" spans="4:6" s="6" customFormat="1" ht="15" customHeight="1"/>
    <row r="59" spans="4:6" s="6" customFormat="1" ht="15" customHeight="1"/>
    <row r="60" spans="4:6" s="6" customFormat="1" ht="15" customHeight="1"/>
    <row r="61" spans="4:6" s="6" customFormat="1" ht="15" customHeight="1"/>
    <row r="62" spans="4:6" s="6" customFormat="1" ht="15" customHeight="1"/>
    <row r="63" spans="4:6" s="6" customFormat="1" ht="15" customHeight="1"/>
    <row r="64" spans="4:6" s="6" customFormat="1" ht="15" customHeight="1"/>
    <row r="65" s="6" customFormat="1" ht="15" customHeight="1"/>
    <row r="66" s="6" customFormat="1" ht="15" customHeight="1"/>
    <row r="67" s="6" customFormat="1" ht="15" customHeight="1"/>
    <row r="68" s="6" customFormat="1" ht="15" customHeight="1"/>
    <row r="69" s="6" customFormat="1" ht="15"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sheetData>
  <mergeCells count="17">
    <mergeCell ref="A38:C38"/>
    <mergeCell ref="A39:C39"/>
    <mergeCell ref="A40:C40"/>
    <mergeCell ref="B28:B31"/>
    <mergeCell ref="B32:B35"/>
    <mergeCell ref="A28:A36"/>
    <mergeCell ref="A1:G1"/>
    <mergeCell ref="A4:G4"/>
    <mergeCell ref="A2:G2"/>
    <mergeCell ref="A37:C37"/>
    <mergeCell ref="A7:A18"/>
    <mergeCell ref="A19:A27"/>
    <mergeCell ref="B7:B12"/>
    <mergeCell ref="B13:B17"/>
    <mergeCell ref="A6:C6"/>
    <mergeCell ref="B19:B22"/>
    <mergeCell ref="B23:B26"/>
  </mergeCells>
  <phoneticPr fontId="2"/>
  <pageMargins left="0.28999999999999998" right="0.2" top="0.48" bottom="0.31" header="0.23" footer="0.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66"/>
  <sheetViews>
    <sheetView zoomScaleNormal="100" workbookViewId="0">
      <pane xSplit="3" ySplit="6" topLeftCell="D29" activePane="bottomRight" state="frozenSplit"/>
      <selection activeCell="H42" sqref="H42"/>
      <selection pane="topRight" activeCell="H42" sqref="H42"/>
      <selection pane="bottomLeft" activeCell="H42" sqref="H42"/>
      <selection pane="bottomRight" activeCell="D36" sqref="D36"/>
    </sheetView>
  </sheetViews>
  <sheetFormatPr defaultRowHeight="15" customHeight="1"/>
  <cols>
    <col min="1" max="2" width="2.5" style="1" customWidth="1"/>
    <col min="3" max="3" width="32" style="1" customWidth="1"/>
    <col min="4" max="6" width="16" style="1" customWidth="1"/>
    <col min="7" max="7" width="14.375" style="1" customWidth="1"/>
    <col min="8" max="16384" width="9" style="1"/>
  </cols>
  <sheetData>
    <row r="1" spans="1:12" ht="15" customHeight="1">
      <c r="A1" s="51" t="s">
        <v>64</v>
      </c>
      <c r="B1" s="51"/>
      <c r="C1" s="51"/>
      <c r="D1" s="51"/>
      <c r="E1" s="51"/>
      <c r="F1" s="51"/>
      <c r="G1" s="51"/>
    </row>
    <row r="2" spans="1:12" ht="15" customHeight="1">
      <c r="A2" s="53" t="s">
        <v>63</v>
      </c>
      <c r="B2" s="53"/>
      <c r="C2" s="53"/>
      <c r="D2" s="53"/>
      <c r="E2" s="53"/>
      <c r="F2" s="53"/>
      <c r="G2" s="53"/>
    </row>
    <row r="3" spans="1:12" ht="9.75" customHeight="1">
      <c r="A3" s="2"/>
      <c r="B3" s="2"/>
      <c r="C3" s="2"/>
      <c r="D3" s="2"/>
      <c r="E3" s="2"/>
      <c r="F3" s="2"/>
      <c r="G3" s="2"/>
    </row>
    <row r="4" spans="1:12" s="6" customFormat="1" ht="15" customHeight="1">
      <c r="A4" s="52" t="s">
        <v>213</v>
      </c>
      <c r="B4" s="52"/>
      <c r="C4" s="52"/>
      <c r="D4" s="52"/>
      <c r="E4" s="52"/>
      <c r="F4" s="52"/>
      <c r="G4" s="52"/>
    </row>
    <row r="5" spans="1:12" s="6" customFormat="1" ht="11.25" customHeight="1">
      <c r="G5" s="7" t="s">
        <v>25</v>
      </c>
    </row>
    <row r="6" spans="1:12" s="6" customFormat="1" ht="15" customHeight="1">
      <c r="A6" s="60" t="s">
        <v>0</v>
      </c>
      <c r="B6" s="61"/>
      <c r="C6" s="61"/>
      <c r="D6" s="8" t="s">
        <v>67</v>
      </c>
      <c r="E6" s="8" t="s">
        <v>68</v>
      </c>
      <c r="F6" s="8" t="s">
        <v>30</v>
      </c>
      <c r="G6" s="8" t="s">
        <v>4</v>
      </c>
    </row>
    <row r="7" spans="1:12" s="6" customFormat="1" ht="15" customHeight="1">
      <c r="A7" s="57" t="s">
        <v>65</v>
      </c>
      <c r="B7" s="57" t="s">
        <v>78</v>
      </c>
      <c r="C7" s="20" t="s">
        <v>69</v>
      </c>
      <c r="D7" s="27">
        <v>179624531</v>
      </c>
      <c r="E7" s="34">
        <v>126163917</v>
      </c>
      <c r="F7" s="34">
        <f t="shared" ref="F7:F25" si="0">D7-E7</f>
        <v>53460614</v>
      </c>
      <c r="G7" s="21"/>
    </row>
    <row r="8" spans="1:12" s="6" customFormat="1" ht="15" customHeight="1">
      <c r="A8" s="58"/>
      <c r="B8" s="58"/>
      <c r="C8" s="12" t="s">
        <v>204</v>
      </c>
      <c r="D8" s="28">
        <v>24759922</v>
      </c>
      <c r="E8" s="35">
        <v>20688438</v>
      </c>
      <c r="F8" s="35">
        <f t="shared" si="0"/>
        <v>4071484</v>
      </c>
      <c r="G8" s="22"/>
    </row>
    <row r="9" spans="1:12" s="6" customFormat="1" ht="15" customHeight="1">
      <c r="A9" s="58"/>
      <c r="B9" s="58"/>
      <c r="C9" s="12" t="s">
        <v>152</v>
      </c>
      <c r="D9" s="28">
        <v>1529224</v>
      </c>
      <c r="E9" s="35">
        <v>300000</v>
      </c>
      <c r="F9" s="36">
        <f t="shared" si="0"/>
        <v>1229224</v>
      </c>
      <c r="G9" s="22"/>
      <c r="L9" s="6" t="s">
        <v>95</v>
      </c>
    </row>
    <row r="10" spans="1:12" s="6" customFormat="1" ht="15" customHeight="1">
      <c r="A10" s="58"/>
      <c r="B10" s="59"/>
      <c r="C10" s="16" t="s">
        <v>70</v>
      </c>
      <c r="D10" s="37">
        <f>SUM(D7:D9)</f>
        <v>205913677</v>
      </c>
      <c r="E10" s="37">
        <f>SUM(E7:E9)</f>
        <v>147152355</v>
      </c>
      <c r="F10" s="37">
        <f t="shared" si="0"/>
        <v>58761322</v>
      </c>
      <c r="G10" s="19"/>
    </row>
    <row r="11" spans="1:12" s="6" customFormat="1" ht="15" customHeight="1">
      <c r="A11" s="58"/>
      <c r="B11" s="58" t="s">
        <v>66</v>
      </c>
      <c r="C11" s="12" t="s">
        <v>71</v>
      </c>
      <c r="D11" s="35">
        <v>140968064</v>
      </c>
      <c r="E11" s="35">
        <v>116873300</v>
      </c>
      <c r="F11" s="34">
        <f t="shared" si="0"/>
        <v>24094764</v>
      </c>
      <c r="G11" s="22"/>
    </row>
    <row r="12" spans="1:12" s="6" customFormat="1" ht="15" customHeight="1">
      <c r="A12" s="58"/>
      <c r="B12" s="58"/>
      <c r="C12" s="12" t="s">
        <v>72</v>
      </c>
      <c r="D12" s="35">
        <v>42317496</v>
      </c>
      <c r="E12" s="35">
        <v>28312530</v>
      </c>
      <c r="F12" s="35">
        <f t="shared" si="0"/>
        <v>14004966</v>
      </c>
      <c r="G12" s="22"/>
    </row>
    <row r="13" spans="1:12" s="6" customFormat="1" ht="15" customHeight="1">
      <c r="A13" s="58"/>
      <c r="B13" s="58"/>
      <c r="C13" s="12" t="s">
        <v>73</v>
      </c>
      <c r="D13" s="35">
        <v>14792362</v>
      </c>
      <c r="E13" s="35">
        <v>16229618</v>
      </c>
      <c r="F13" s="35">
        <f t="shared" si="0"/>
        <v>-1437256</v>
      </c>
      <c r="G13" s="22"/>
    </row>
    <row r="14" spans="1:12" s="6" customFormat="1" ht="15" customHeight="1">
      <c r="A14" s="58"/>
      <c r="B14" s="58"/>
      <c r="C14" s="12" t="s">
        <v>148</v>
      </c>
      <c r="D14" s="35">
        <v>16859963</v>
      </c>
      <c r="E14" s="35">
        <v>10372620</v>
      </c>
      <c r="F14" s="35">
        <f t="shared" si="0"/>
        <v>6487343</v>
      </c>
      <c r="G14" s="22"/>
    </row>
    <row r="15" spans="1:12" s="6" customFormat="1" ht="15" customHeight="1">
      <c r="A15" s="58"/>
      <c r="B15" s="58"/>
      <c r="C15" s="12" t="s">
        <v>74</v>
      </c>
      <c r="D15" s="35">
        <v>-2841499</v>
      </c>
      <c r="E15" s="35">
        <v>-1539416</v>
      </c>
      <c r="F15" s="36">
        <f t="shared" si="0"/>
        <v>-1302083</v>
      </c>
      <c r="G15" s="22"/>
    </row>
    <row r="16" spans="1:12" s="6" customFormat="1" ht="15" customHeight="1">
      <c r="A16" s="58"/>
      <c r="B16" s="58"/>
      <c r="C16" s="16" t="s">
        <v>75</v>
      </c>
      <c r="D16" s="37">
        <f>SUM(D11:D15)</f>
        <v>212096386</v>
      </c>
      <c r="E16" s="37">
        <f>SUM(E11:E15)</f>
        <v>170248652</v>
      </c>
      <c r="F16" s="37">
        <f t="shared" si="0"/>
        <v>41847734</v>
      </c>
      <c r="G16" s="19"/>
    </row>
    <row r="17" spans="1:7" s="6" customFormat="1" ht="15" customHeight="1">
      <c r="A17" s="58"/>
      <c r="B17" s="16" t="s">
        <v>76</v>
      </c>
      <c r="C17" s="24"/>
      <c r="D17" s="37">
        <f>D10-D16</f>
        <v>-6182709</v>
      </c>
      <c r="E17" s="37">
        <f>E10-E16</f>
        <v>-23096297</v>
      </c>
      <c r="F17" s="37">
        <f t="shared" si="0"/>
        <v>16913588</v>
      </c>
      <c r="G17" s="19"/>
    </row>
    <row r="18" spans="1:7" s="6" customFormat="1" ht="15" customHeight="1">
      <c r="A18" s="64" t="s">
        <v>77</v>
      </c>
      <c r="B18" s="57" t="s">
        <v>78</v>
      </c>
      <c r="C18" s="20" t="s">
        <v>121</v>
      </c>
      <c r="D18" s="34">
        <v>2412</v>
      </c>
      <c r="E18" s="34">
        <v>1576</v>
      </c>
      <c r="F18" s="34">
        <f t="shared" si="0"/>
        <v>836</v>
      </c>
      <c r="G18" s="21"/>
    </row>
    <row r="19" spans="1:7" s="6" customFormat="1" ht="15" customHeight="1">
      <c r="A19" s="64"/>
      <c r="B19" s="58"/>
      <c r="C19" s="12" t="s">
        <v>122</v>
      </c>
      <c r="D19" s="35">
        <v>3119726</v>
      </c>
      <c r="E19" s="35">
        <v>1899739</v>
      </c>
      <c r="F19" s="35">
        <f t="shared" si="0"/>
        <v>1219987</v>
      </c>
      <c r="G19" s="22"/>
    </row>
    <row r="20" spans="1:7" s="6" customFormat="1" ht="15" customHeight="1">
      <c r="A20" s="64"/>
      <c r="B20" s="58"/>
      <c r="C20" s="12"/>
      <c r="D20" s="35"/>
      <c r="E20" s="35"/>
      <c r="F20" s="35">
        <f t="shared" si="0"/>
        <v>0</v>
      </c>
      <c r="G20" s="22"/>
    </row>
    <row r="21" spans="1:7" s="6" customFormat="1" ht="15" customHeight="1">
      <c r="A21" s="64"/>
      <c r="B21" s="58"/>
      <c r="C21" s="12"/>
      <c r="D21" s="35"/>
      <c r="E21" s="35"/>
      <c r="F21" s="36">
        <f t="shared" si="0"/>
        <v>0</v>
      </c>
      <c r="G21" s="22"/>
    </row>
    <row r="22" spans="1:7" s="6" customFormat="1" ht="15" customHeight="1">
      <c r="A22" s="64"/>
      <c r="B22" s="59"/>
      <c r="C22" s="16" t="s">
        <v>79</v>
      </c>
      <c r="D22" s="37">
        <f>SUM(D18:D21)</f>
        <v>3122138</v>
      </c>
      <c r="E22" s="37">
        <f>SUM(E18:E21)</f>
        <v>1901315</v>
      </c>
      <c r="F22" s="37">
        <f t="shared" si="0"/>
        <v>1220823</v>
      </c>
      <c r="G22" s="19"/>
    </row>
    <row r="23" spans="1:7" s="6" customFormat="1" ht="15" customHeight="1">
      <c r="A23" s="64"/>
      <c r="B23" s="58" t="s">
        <v>66</v>
      </c>
      <c r="C23" s="12" t="s">
        <v>60</v>
      </c>
      <c r="D23" s="35">
        <v>2194540</v>
      </c>
      <c r="E23" s="35">
        <v>1514448</v>
      </c>
      <c r="F23" s="34">
        <f t="shared" si="0"/>
        <v>680092</v>
      </c>
      <c r="G23" s="22"/>
    </row>
    <row r="24" spans="1:7" s="6" customFormat="1" ht="15" customHeight="1">
      <c r="A24" s="64"/>
      <c r="B24" s="58"/>
      <c r="C24" s="12" t="s">
        <v>217</v>
      </c>
      <c r="D24" s="35">
        <v>0</v>
      </c>
      <c r="E24" s="35">
        <v>0</v>
      </c>
      <c r="F24" s="35">
        <f t="shared" si="0"/>
        <v>0</v>
      </c>
      <c r="G24" s="22"/>
    </row>
    <row r="25" spans="1:7" s="6" customFormat="1" ht="15" customHeight="1">
      <c r="A25" s="64"/>
      <c r="B25" s="58"/>
      <c r="C25" s="12"/>
      <c r="D25" s="35"/>
      <c r="E25" s="35"/>
      <c r="F25" s="36">
        <f t="shared" si="0"/>
        <v>0</v>
      </c>
      <c r="G25" s="22"/>
    </row>
    <row r="26" spans="1:7" s="6" customFormat="1" ht="15" customHeight="1">
      <c r="A26" s="64"/>
      <c r="B26" s="59"/>
      <c r="C26" s="16" t="s">
        <v>80</v>
      </c>
      <c r="D26" s="37">
        <f>SUM(D23:D25)</f>
        <v>2194540</v>
      </c>
      <c r="E26" s="37">
        <f>SUM(E23:E25)</f>
        <v>1514448</v>
      </c>
      <c r="F26" s="37">
        <f>SUM(F23:F25)</f>
        <v>680092</v>
      </c>
      <c r="G26" s="19"/>
    </row>
    <row r="27" spans="1:7" s="6" customFormat="1" ht="15" customHeight="1">
      <c r="A27" s="64"/>
      <c r="B27" s="12" t="s">
        <v>81</v>
      </c>
      <c r="C27" s="25"/>
      <c r="D27" s="37">
        <f>D22-D26</f>
        <v>927598</v>
      </c>
      <c r="E27" s="37">
        <f>E22-E26</f>
        <v>386867</v>
      </c>
      <c r="F27" s="37">
        <f>F22-F26</f>
        <v>540731</v>
      </c>
      <c r="G27" s="19"/>
    </row>
    <row r="28" spans="1:7" s="6" customFormat="1" ht="15" customHeight="1">
      <c r="A28" s="54" t="s">
        <v>82</v>
      </c>
      <c r="B28" s="55"/>
      <c r="C28" s="56"/>
      <c r="D28" s="34">
        <f>D17+D27</f>
        <v>-5255111</v>
      </c>
      <c r="E28" s="34">
        <f>E17+E27</f>
        <v>-22709430</v>
      </c>
      <c r="F28" s="37">
        <f t="shared" ref="F28:F44" si="1">D28-E28</f>
        <v>17454319</v>
      </c>
      <c r="G28" s="21"/>
    </row>
    <row r="29" spans="1:7" s="6" customFormat="1" ht="15" customHeight="1">
      <c r="A29" s="58" t="s">
        <v>83</v>
      </c>
      <c r="B29" s="58" t="s">
        <v>123</v>
      </c>
      <c r="C29" s="12" t="s">
        <v>149</v>
      </c>
      <c r="D29" s="34">
        <v>0</v>
      </c>
      <c r="E29" s="34">
        <v>114550000</v>
      </c>
      <c r="F29" s="34">
        <f t="shared" si="1"/>
        <v>-114550000</v>
      </c>
      <c r="G29" s="21"/>
    </row>
    <row r="30" spans="1:7" s="6" customFormat="1" ht="15" customHeight="1">
      <c r="A30" s="58"/>
      <c r="B30" s="58"/>
      <c r="C30" s="12" t="s">
        <v>156</v>
      </c>
      <c r="D30" s="35">
        <v>0</v>
      </c>
      <c r="E30" s="35">
        <v>74344625</v>
      </c>
      <c r="F30" s="35">
        <f t="shared" si="1"/>
        <v>-74344625</v>
      </c>
      <c r="G30" s="22"/>
    </row>
    <row r="31" spans="1:7" s="6" customFormat="1" ht="15" customHeight="1">
      <c r="A31" s="58"/>
      <c r="B31" s="58"/>
      <c r="C31" s="12" t="s">
        <v>205</v>
      </c>
      <c r="D31" s="35">
        <v>0</v>
      </c>
      <c r="E31" s="35">
        <v>1018286</v>
      </c>
      <c r="F31" s="36">
        <f t="shared" si="1"/>
        <v>-1018286</v>
      </c>
      <c r="G31" s="22"/>
    </row>
    <row r="32" spans="1:7" s="6" customFormat="1" ht="15" customHeight="1">
      <c r="A32" s="58"/>
      <c r="B32" s="59"/>
      <c r="C32" s="16" t="s">
        <v>84</v>
      </c>
      <c r="D32" s="37">
        <f>SUM(D29:D31)</f>
        <v>0</v>
      </c>
      <c r="E32" s="37">
        <f>SUM(E29:E31)</f>
        <v>189912911</v>
      </c>
      <c r="F32" s="37">
        <f t="shared" si="1"/>
        <v>-189912911</v>
      </c>
      <c r="G32" s="19"/>
    </row>
    <row r="33" spans="1:7" s="6" customFormat="1" ht="15" customHeight="1">
      <c r="A33" s="58"/>
      <c r="B33" s="58" t="s">
        <v>125</v>
      </c>
      <c r="C33" s="12" t="s">
        <v>124</v>
      </c>
      <c r="D33" s="35">
        <v>1620000</v>
      </c>
      <c r="E33" s="35">
        <v>101500000</v>
      </c>
      <c r="F33" s="34">
        <f t="shared" si="1"/>
        <v>-99880000</v>
      </c>
      <c r="G33" s="22"/>
    </row>
    <row r="34" spans="1:7" s="6" customFormat="1" ht="15" customHeight="1">
      <c r="A34" s="58"/>
      <c r="B34" s="58"/>
      <c r="C34" s="12" t="s">
        <v>218</v>
      </c>
      <c r="D34" s="35">
        <v>45438</v>
      </c>
      <c r="E34" s="35">
        <v>0</v>
      </c>
      <c r="F34" s="35">
        <f t="shared" si="1"/>
        <v>45438</v>
      </c>
      <c r="G34" s="22"/>
    </row>
    <row r="35" spans="1:7" s="6" customFormat="1" ht="15" customHeight="1">
      <c r="A35" s="58"/>
      <c r="B35" s="58"/>
      <c r="C35" s="12" t="s">
        <v>158</v>
      </c>
      <c r="D35" s="35">
        <v>0</v>
      </c>
      <c r="E35" s="35">
        <v>217111267</v>
      </c>
      <c r="F35" s="36">
        <f>D35-E35</f>
        <v>-217111267</v>
      </c>
      <c r="G35" s="22"/>
    </row>
    <row r="36" spans="1:7" s="6" customFormat="1" ht="15" customHeight="1">
      <c r="A36" s="58"/>
      <c r="B36" s="58"/>
      <c r="C36" s="16" t="s">
        <v>85</v>
      </c>
      <c r="D36" s="37">
        <f>SUM(D33:D35)</f>
        <v>1665438</v>
      </c>
      <c r="E36" s="37">
        <f>SUM(E33:E35)</f>
        <v>318611267</v>
      </c>
      <c r="F36" s="37">
        <f t="shared" si="1"/>
        <v>-316945829</v>
      </c>
      <c r="G36" s="19"/>
    </row>
    <row r="37" spans="1:7" s="6" customFormat="1" ht="15" customHeight="1">
      <c r="A37" s="59"/>
      <c r="B37" s="16" t="s">
        <v>86</v>
      </c>
      <c r="C37" s="24"/>
      <c r="D37" s="37">
        <f>D32-D36</f>
        <v>-1665438</v>
      </c>
      <c r="E37" s="37">
        <f>E32-E36</f>
        <v>-128698356</v>
      </c>
      <c r="F37" s="37">
        <f t="shared" si="1"/>
        <v>127032918</v>
      </c>
      <c r="G37" s="19"/>
    </row>
    <row r="38" spans="1:7" s="6" customFormat="1" ht="15" customHeight="1">
      <c r="A38" s="54" t="s">
        <v>87</v>
      </c>
      <c r="B38" s="55"/>
      <c r="C38" s="56"/>
      <c r="D38" s="37">
        <f>D28+D37</f>
        <v>-6920549</v>
      </c>
      <c r="E38" s="37">
        <f>E28+E37</f>
        <v>-151407786</v>
      </c>
      <c r="F38" s="37">
        <f t="shared" si="1"/>
        <v>144487237</v>
      </c>
      <c r="G38" s="19"/>
    </row>
    <row r="39" spans="1:7" s="6" customFormat="1" ht="15" customHeight="1">
      <c r="A39" s="63" t="s">
        <v>93</v>
      </c>
      <c r="B39" s="62" t="s">
        <v>88</v>
      </c>
      <c r="C39" s="62"/>
      <c r="D39" s="37">
        <v>-139600287</v>
      </c>
      <c r="E39" s="37">
        <v>11807499</v>
      </c>
      <c r="F39" s="37">
        <f t="shared" si="1"/>
        <v>-151407786</v>
      </c>
      <c r="G39" s="19"/>
    </row>
    <row r="40" spans="1:7" s="6" customFormat="1" ht="15" customHeight="1">
      <c r="A40" s="63"/>
      <c r="B40" s="62" t="s">
        <v>89</v>
      </c>
      <c r="C40" s="62"/>
      <c r="D40" s="37">
        <f>D38+D39</f>
        <v>-146520836</v>
      </c>
      <c r="E40" s="37">
        <f>E38+E39</f>
        <v>-139600287</v>
      </c>
      <c r="F40" s="37">
        <f t="shared" si="1"/>
        <v>-6920549</v>
      </c>
      <c r="G40" s="19"/>
    </row>
    <row r="41" spans="1:7" s="6" customFormat="1" ht="15" customHeight="1">
      <c r="A41" s="63"/>
      <c r="B41" s="62" t="s">
        <v>90</v>
      </c>
      <c r="C41" s="62"/>
      <c r="D41" s="37">
        <v>0</v>
      </c>
      <c r="E41" s="37">
        <v>0</v>
      </c>
      <c r="F41" s="37">
        <f t="shared" si="1"/>
        <v>0</v>
      </c>
      <c r="G41" s="19"/>
    </row>
    <row r="42" spans="1:7" s="6" customFormat="1" ht="15" customHeight="1">
      <c r="A42" s="63"/>
      <c r="B42" s="62" t="s">
        <v>91</v>
      </c>
      <c r="C42" s="62"/>
      <c r="D42" s="37">
        <v>0</v>
      </c>
      <c r="E42" s="37">
        <v>0</v>
      </c>
      <c r="F42" s="37">
        <f t="shared" si="1"/>
        <v>0</v>
      </c>
      <c r="G42" s="19"/>
    </row>
    <row r="43" spans="1:7" s="6" customFormat="1" ht="15" customHeight="1">
      <c r="A43" s="63"/>
      <c r="B43" s="62" t="s">
        <v>92</v>
      </c>
      <c r="C43" s="62"/>
      <c r="D43" s="37">
        <v>0</v>
      </c>
      <c r="E43" s="37">
        <v>0</v>
      </c>
      <c r="F43" s="37">
        <f t="shared" si="1"/>
        <v>0</v>
      </c>
      <c r="G43" s="19"/>
    </row>
    <row r="44" spans="1:7" s="6" customFormat="1" ht="15" customHeight="1">
      <c r="A44" s="63"/>
      <c r="B44" s="62" t="s">
        <v>96</v>
      </c>
      <c r="C44" s="62"/>
      <c r="D44" s="37">
        <f>D40+D41+D42-D43</f>
        <v>-146520836</v>
      </c>
      <c r="E44" s="37">
        <f>E40+E41+E42-E43</f>
        <v>-139600287</v>
      </c>
      <c r="F44" s="37">
        <f t="shared" si="1"/>
        <v>-6920549</v>
      </c>
      <c r="G44" s="19"/>
    </row>
    <row r="45" spans="1:7" s="6" customFormat="1" ht="15" customHeight="1">
      <c r="D45" s="32"/>
      <c r="E45" s="32"/>
      <c r="F45" s="32"/>
    </row>
    <row r="46" spans="1:7" s="6" customFormat="1" ht="15" customHeight="1">
      <c r="D46" s="32"/>
      <c r="E46" s="32"/>
      <c r="F46" s="32"/>
    </row>
    <row r="47" spans="1:7" s="6" customFormat="1" ht="15" customHeight="1">
      <c r="D47" s="32"/>
      <c r="E47" s="32"/>
      <c r="F47" s="32"/>
    </row>
    <row r="48" spans="1:7" s="6" customFormat="1" ht="15" customHeight="1">
      <c r="D48" s="32"/>
      <c r="E48" s="32"/>
      <c r="F48" s="32"/>
    </row>
    <row r="49" spans="4:6" s="6" customFormat="1" ht="15" customHeight="1">
      <c r="D49" s="32"/>
      <c r="E49" s="32"/>
      <c r="F49" s="32"/>
    </row>
    <row r="50" spans="4:6" s="6" customFormat="1" ht="15" customHeight="1">
      <c r="D50" s="32"/>
      <c r="E50" s="32"/>
      <c r="F50" s="32"/>
    </row>
    <row r="51" spans="4:6" s="6" customFormat="1" ht="15" customHeight="1">
      <c r="D51" s="32"/>
      <c r="E51" s="32"/>
      <c r="F51" s="32"/>
    </row>
    <row r="52" spans="4:6" s="6" customFormat="1" ht="15" customHeight="1">
      <c r="D52" s="32"/>
      <c r="E52" s="32"/>
      <c r="F52" s="32"/>
    </row>
    <row r="53" spans="4:6" s="6" customFormat="1" ht="15" customHeight="1">
      <c r="D53" s="32"/>
      <c r="E53" s="32"/>
      <c r="F53" s="32"/>
    </row>
    <row r="54" spans="4:6" s="6" customFormat="1" ht="15" customHeight="1">
      <c r="D54" s="32"/>
      <c r="E54" s="32"/>
      <c r="F54" s="32"/>
    </row>
    <row r="55" spans="4:6" s="6" customFormat="1" ht="15" customHeight="1">
      <c r="D55" s="32"/>
      <c r="E55" s="32"/>
      <c r="F55" s="32"/>
    </row>
    <row r="56" spans="4:6" s="6" customFormat="1" ht="15" customHeight="1">
      <c r="D56" s="32"/>
      <c r="E56" s="32"/>
      <c r="F56" s="32"/>
    </row>
    <row r="57" spans="4:6" s="6" customFormat="1" ht="15" customHeight="1">
      <c r="D57" s="32"/>
      <c r="E57" s="32"/>
      <c r="F57" s="32"/>
    </row>
    <row r="58" spans="4:6" s="6" customFormat="1" ht="15" customHeight="1">
      <c r="D58" s="32"/>
      <c r="E58" s="32"/>
      <c r="F58" s="32"/>
    </row>
    <row r="59" spans="4:6" s="6" customFormat="1" ht="15" customHeight="1">
      <c r="D59" s="32"/>
      <c r="E59" s="32"/>
      <c r="F59" s="32"/>
    </row>
    <row r="60" spans="4:6" s="6" customFormat="1" ht="15" customHeight="1">
      <c r="D60" s="32"/>
      <c r="E60" s="32"/>
      <c r="F60" s="32"/>
    </row>
    <row r="61" spans="4:6" s="6" customFormat="1" ht="15" customHeight="1">
      <c r="D61" s="32"/>
      <c r="E61" s="32"/>
      <c r="F61" s="32"/>
    </row>
    <row r="62" spans="4:6" s="6" customFormat="1" ht="15" customHeight="1">
      <c r="D62" s="32"/>
      <c r="E62" s="32"/>
      <c r="F62" s="32"/>
    </row>
    <row r="63" spans="4:6" s="6" customFormat="1" ht="15" customHeight="1">
      <c r="D63" s="32"/>
      <c r="E63" s="32"/>
      <c r="F63" s="32"/>
    </row>
    <row r="64" spans="4:6" s="6" customFormat="1" ht="15" customHeight="1">
      <c r="D64" s="32"/>
      <c r="E64" s="32"/>
      <c r="F64" s="32"/>
    </row>
    <row r="65" spans="4:6" s="6" customFormat="1" ht="15" customHeight="1">
      <c r="D65" s="32"/>
      <c r="E65" s="32"/>
      <c r="F65" s="32"/>
    </row>
    <row r="66" spans="4:6" s="6" customFormat="1" ht="15" customHeight="1"/>
  </sheetData>
  <mergeCells count="22">
    <mergeCell ref="A28:C28"/>
    <mergeCell ref="B18:B22"/>
    <mergeCell ref="B23:B26"/>
    <mergeCell ref="A1:G1"/>
    <mergeCell ref="A4:G4"/>
    <mergeCell ref="A2:G2"/>
    <mergeCell ref="A7:A17"/>
    <mergeCell ref="A18:A27"/>
    <mergeCell ref="B7:B10"/>
    <mergeCell ref="B11:B16"/>
    <mergeCell ref="A6:C6"/>
    <mergeCell ref="A38:C38"/>
    <mergeCell ref="B42:C42"/>
    <mergeCell ref="B43:C43"/>
    <mergeCell ref="B29:B32"/>
    <mergeCell ref="B33:B36"/>
    <mergeCell ref="A29:A37"/>
    <mergeCell ref="B44:C44"/>
    <mergeCell ref="A39:A44"/>
    <mergeCell ref="B39:C39"/>
    <mergeCell ref="B40:C40"/>
    <mergeCell ref="B41:C41"/>
  </mergeCells>
  <phoneticPr fontId="2"/>
  <pageMargins left="0.35" right="0.2" top="0.56999999999999995" bottom="0.31" header="0.23" footer="0.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1"/>
  <sheetViews>
    <sheetView topLeftCell="A4" zoomScaleNormal="100" workbookViewId="0">
      <selection activeCell="D34" sqref="D34"/>
    </sheetView>
  </sheetViews>
  <sheetFormatPr defaultRowHeight="12.75" customHeight="1"/>
  <cols>
    <col min="1" max="1" width="2.125" style="3" customWidth="1"/>
    <col min="2" max="2" width="18.125" style="3" customWidth="1"/>
    <col min="3" max="5" width="10.125" style="3" customWidth="1"/>
    <col min="6" max="6" width="2.125" style="3" customWidth="1"/>
    <col min="7" max="7" width="18.125" style="3" customWidth="1"/>
    <col min="8" max="10" width="10.125" style="3" customWidth="1"/>
    <col min="11" max="16384" width="9" style="3"/>
  </cols>
  <sheetData>
    <row r="1" spans="1:10" ht="14.25" customHeight="1">
      <c r="J1" s="4" t="s">
        <v>55</v>
      </c>
    </row>
    <row r="2" spans="1:10" ht="26.25" customHeight="1">
      <c r="A2" s="65" t="s">
        <v>57</v>
      </c>
      <c r="B2" s="65"/>
      <c r="C2" s="65"/>
      <c r="D2" s="65"/>
      <c r="E2" s="65"/>
      <c r="F2" s="65"/>
      <c r="G2" s="65"/>
      <c r="H2" s="65"/>
      <c r="I2" s="65"/>
      <c r="J2" s="65"/>
    </row>
    <row r="3" spans="1:10" s="6" customFormat="1" ht="12.75" customHeight="1">
      <c r="A3" s="52" t="s">
        <v>214</v>
      </c>
      <c r="B3" s="52"/>
      <c r="C3" s="52"/>
      <c r="D3" s="52"/>
      <c r="E3" s="52"/>
      <c r="F3" s="52"/>
      <c r="G3" s="52"/>
      <c r="H3" s="52"/>
      <c r="I3" s="52"/>
      <c r="J3" s="52"/>
    </row>
    <row r="4" spans="1:10" s="6" customFormat="1" ht="12.75" customHeight="1">
      <c r="J4" s="7" t="s">
        <v>56</v>
      </c>
    </row>
    <row r="5" spans="1:10" s="6" customFormat="1" ht="12.75" customHeight="1">
      <c r="A5" s="66" t="s">
        <v>27</v>
      </c>
      <c r="B5" s="66"/>
      <c r="C5" s="66"/>
      <c r="D5" s="66"/>
      <c r="E5" s="66"/>
      <c r="F5" s="66" t="s">
        <v>31</v>
      </c>
      <c r="G5" s="66"/>
      <c r="H5" s="66"/>
      <c r="I5" s="66"/>
      <c r="J5" s="66"/>
    </row>
    <row r="6" spans="1:10" s="6" customFormat="1" ht="12.75" customHeight="1">
      <c r="A6" s="70"/>
      <c r="B6" s="71"/>
      <c r="C6" s="9" t="s">
        <v>28</v>
      </c>
      <c r="D6" s="9" t="s">
        <v>29</v>
      </c>
      <c r="E6" s="10" t="s">
        <v>94</v>
      </c>
      <c r="F6" s="70"/>
      <c r="G6" s="71"/>
      <c r="H6" s="9" t="s">
        <v>28</v>
      </c>
      <c r="I6" s="9" t="s">
        <v>29</v>
      </c>
      <c r="J6" s="10" t="s">
        <v>94</v>
      </c>
    </row>
    <row r="7" spans="1:10" s="6" customFormat="1" ht="12.75" customHeight="1">
      <c r="A7" s="72" t="s">
        <v>32</v>
      </c>
      <c r="B7" s="73"/>
      <c r="C7" s="38">
        <f>SUM(C8:C14)</f>
        <v>44180975</v>
      </c>
      <c r="D7" s="38">
        <f>SUM(D8:D14)</f>
        <v>44902198</v>
      </c>
      <c r="E7" s="39">
        <f>C7-D7</f>
        <v>-721223</v>
      </c>
      <c r="F7" s="72" t="s">
        <v>33</v>
      </c>
      <c r="G7" s="73"/>
      <c r="H7" s="38">
        <f>SUM(H8:H14)</f>
        <v>38243113</v>
      </c>
      <c r="I7" s="38">
        <f>SUM(I8:I14)</f>
        <v>42818713</v>
      </c>
      <c r="J7" s="39">
        <f t="shared" ref="J7:J15" si="0">H7-I7</f>
        <v>-4575600</v>
      </c>
    </row>
    <row r="8" spans="1:10" s="6" customFormat="1" ht="12.75" customHeight="1">
      <c r="A8" s="11"/>
      <c r="B8" s="12" t="s">
        <v>34</v>
      </c>
      <c r="C8" s="40">
        <v>11708047</v>
      </c>
      <c r="D8" s="40">
        <v>13079012</v>
      </c>
      <c r="E8" s="41">
        <f>C8-D8</f>
        <v>-1370965</v>
      </c>
      <c r="F8" s="11"/>
      <c r="G8" s="12" t="s">
        <v>43</v>
      </c>
      <c r="H8" s="40">
        <v>1500000</v>
      </c>
      <c r="I8" s="40">
        <v>2501000</v>
      </c>
      <c r="J8" s="41">
        <f t="shared" si="0"/>
        <v>-1001000</v>
      </c>
    </row>
    <row r="9" spans="1:10" s="6" customFormat="1" ht="12.75" customHeight="1">
      <c r="A9" s="11"/>
      <c r="B9" s="12" t="s">
        <v>35</v>
      </c>
      <c r="C9" s="40">
        <v>32067026</v>
      </c>
      <c r="D9" s="40">
        <v>31355866</v>
      </c>
      <c r="E9" s="41">
        <f t="shared" ref="E9:E38" si="1">C9-D9</f>
        <v>711160</v>
      </c>
      <c r="F9" s="11"/>
      <c r="G9" s="13" t="s">
        <v>211</v>
      </c>
      <c r="H9" s="40">
        <v>2326000</v>
      </c>
      <c r="I9" s="40">
        <v>3548000</v>
      </c>
      <c r="J9" s="41">
        <f t="shared" si="0"/>
        <v>-1222000</v>
      </c>
    </row>
    <row r="10" spans="1:10" s="6" customFormat="1" ht="12.75" customHeight="1">
      <c r="A10" s="11"/>
      <c r="B10" s="12" t="s">
        <v>206</v>
      </c>
      <c r="C10" s="40">
        <v>102983</v>
      </c>
      <c r="D10" s="40">
        <v>96738</v>
      </c>
      <c r="E10" s="41">
        <f t="shared" si="1"/>
        <v>6245</v>
      </c>
      <c r="F10" s="11"/>
      <c r="G10" s="50" t="s">
        <v>212</v>
      </c>
      <c r="H10" s="40">
        <v>2572176</v>
      </c>
      <c r="I10" s="40">
        <v>2572176</v>
      </c>
      <c r="J10" s="41">
        <f t="shared" si="0"/>
        <v>0</v>
      </c>
    </row>
    <row r="11" spans="1:10" s="6" customFormat="1" ht="12.75" customHeight="1">
      <c r="A11" s="11"/>
      <c r="B11" s="12" t="s">
        <v>36</v>
      </c>
      <c r="C11" s="40">
        <v>31909</v>
      </c>
      <c r="D11" s="40">
        <v>3108</v>
      </c>
      <c r="E11" s="41">
        <f t="shared" si="1"/>
        <v>28801</v>
      </c>
      <c r="F11" s="11"/>
      <c r="G11" s="13" t="s">
        <v>221</v>
      </c>
      <c r="H11" s="40">
        <v>3900000</v>
      </c>
      <c r="I11" s="40">
        <v>0</v>
      </c>
      <c r="J11" s="41">
        <f t="shared" si="0"/>
        <v>3900000</v>
      </c>
    </row>
    <row r="12" spans="1:10" s="6" customFormat="1" ht="12.75" customHeight="1">
      <c r="A12" s="11"/>
      <c r="B12" s="12" t="s">
        <v>161</v>
      </c>
      <c r="C12" s="40">
        <v>271000</v>
      </c>
      <c r="D12" s="40">
        <v>354005</v>
      </c>
      <c r="E12" s="41">
        <f t="shared" si="1"/>
        <v>-83005</v>
      </c>
      <c r="F12" s="11"/>
      <c r="G12" s="12" t="s">
        <v>208</v>
      </c>
      <c r="H12" s="40">
        <v>16231650</v>
      </c>
      <c r="I12" s="40">
        <v>26670885</v>
      </c>
      <c r="J12" s="41">
        <f>H12-I12</f>
        <v>-10439235</v>
      </c>
    </row>
    <row r="13" spans="1:10" s="6" customFormat="1" ht="12.75" customHeight="1">
      <c r="A13" s="11"/>
      <c r="B13" s="12" t="s">
        <v>207</v>
      </c>
      <c r="C13" s="40">
        <v>10</v>
      </c>
      <c r="D13" s="40">
        <v>13469</v>
      </c>
      <c r="E13" s="41">
        <f>C13-D13</f>
        <v>-13459</v>
      </c>
      <c r="F13" s="11"/>
      <c r="G13" s="12" t="s">
        <v>209</v>
      </c>
      <c r="H13" s="40">
        <v>11508883</v>
      </c>
      <c r="I13" s="40">
        <v>7308583</v>
      </c>
      <c r="J13" s="41">
        <f>H13-I13</f>
        <v>4200300</v>
      </c>
    </row>
    <row r="14" spans="1:10" s="6" customFormat="1" ht="12.75" customHeight="1">
      <c r="A14" s="11"/>
      <c r="B14" s="12"/>
      <c r="C14" s="40"/>
      <c r="D14" s="40"/>
      <c r="E14" s="41"/>
      <c r="F14" s="11"/>
      <c r="G14" s="12" t="s">
        <v>44</v>
      </c>
      <c r="H14" s="40">
        <v>204404</v>
      </c>
      <c r="I14" s="40">
        <v>218069</v>
      </c>
      <c r="J14" s="41">
        <f t="shared" si="0"/>
        <v>-13665</v>
      </c>
    </row>
    <row r="15" spans="1:10" s="6" customFormat="1" ht="12.75" customHeight="1">
      <c r="A15" s="14" t="s">
        <v>37</v>
      </c>
      <c r="B15" s="15"/>
      <c r="C15" s="38">
        <f>C16+C21</f>
        <v>324855286</v>
      </c>
      <c r="D15" s="38">
        <f>D16+D21</f>
        <v>341449887</v>
      </c>
      <c r="E15" s="39">
        <f t="shared" si="1"/>
        <v>-16594601</v>
      </c>
      <c r="F15" s="14" t="s">
        <v>45</v>
      </c>
      <c r="G15" s="15"/>
      <c r="H15" s="38">
        <f>SUM(H16:H25)</f>
        <v>161463632</v>
      </c>
      <c r="I15" s="38">
        <f>SUM(I16:I25)</f>
        <v>166061808</v>
      </c>
      <c r="J15" s="39">
        <f t="shared" si="0"/>
        <v>-4598176</v>
      </c>
    </row>
    <row r="16" spans="1:10" s="6" customFormat="1" ht="12.75" customHeight="1">
      <c r="A16" s="14" t="s">
        <v>38</v>
      </c>
      <c r="B16" s="15"/>
      <c r="C16" s="38">
        <f>SUM(C17:C20)</f>
        <v>219544613</v>
      </c>
      <c r="D16" s="38">
        <f>SUM(D17:D20)</f>
        <v>224290149</v>
      </c>
      <c r="E16" s="39">
        <f t="shared" si="1"/>
        <v>-4745536</v>
      </c>
      <c r="F16" s="11"/>
      <c r="G16" s="12" t="s">
        <v>46</v>
      </c>
      <c r="H16" s="40">
        <v>142740000</v>
      </c>
      <c r="I16" s="40">
        <v>145066000</v>
      </c>
      <c r="J16" s="41">
        <f>H16-I16</f>
        <v>-2326000</v>
      </c>
    </row>
    <row r="17" spans="1:10" s="6" customFormat="1" ht="12.75" customHeight="1">
      <c r="A17" s="11"/>
      <c r="B17" s="12" t="s">
        <v>21</v>
      </c>
      <c r="C17" s="40">
        <v>33953856</v>
      </c>
      <c r="D17" s="40">
        <v>33953856</v>
      </c>
      <c r="E17" s="41">
        <f t="shared" si="1"/>
        <v>0</v>
      </c>
      <c r="F17" s="11"/>
      <c r="G17" s="12" t="s">
        <v>210</v>
      </c>
      <c r="H17" s="40">
        <v>8423632</v>
      </c>
      <c r="I17" s="40">
        <v>10995808</v>
      </c>
      <c r="J17" s="41">
        <f>H17-I17</f>
        <v>-2572176</v>
      </c>
    </row>
    <row r="18" spans="1:10" s="6" customFormat="1" ht="12.75" customHeight="1">
      <c r="A18" s="11"/>
      <c r="B18" s="12" t="s">
        <v>22</v>
      </c>
      <c r="C18" s="40">
        <v>175590757</v>
      </c>
      <c r="D18" s="40">
        <v>180336293</v>
      </c>
      <c r="E18" s="41">
        <f t="shared" si="1"/>
        <v>-4745536</v>
      </c>
      <c r="F18" s="11"/>
      <c r="G18" s="12" t="s">
        <v>220</v>
      </c>
      <c r="H18" s="40">
        <v>10300000</v>
      </c>
      <c r="I18" s="40">
        <v>10000000</v>
      </c>
      <c r="J18" s="41">
        <f>H18-I18</f>
        <v>300000</v>
      </c>
    </row>
    <row r="19" spans="1:10" s="6" customFormat="1" ht="12.75" customHeight="1">
      <c r="A19" s="11"/>
      <c r="B19" s="12" t="s">
        <v>219</v>
      </c>
      <c r="C19" s="40">
        <v>10000000</v>
      </c>
      <c r="D19" s="40">
        <v>10000000</v>
      </c>
      <c r="E19" s="41">
        <f t="shared" si="1"/>
        <v>0</v>
      </c>
      <c r="F19" s="12"/>
      <c r="G19" s="12"/>
      <c r="H19" s="40"/>
      <c r="I19" s="40"/>
      <c r="J19" s="41"/>
    </row>
    <row r="20" spans="1:10" s="6" customFormat="1" ht="12.75" customHeight="1">
      <c r="A20" s="11"/>
      <c r="B20" s="12" t="s">
        <v>39</v>
      </c>
      <c r="C20" s="40">
        <v>0</v>
      </c>
      <c r="D20" s="40">
        <v>0</v>
      </c>
      <c r="E20" s="41">
        <f t="shared" si="1"/>
        <v>0</v>
      </c>
      <c r="F20" s="12"/>
      <c r="G20" s="12"/>
      <c r="H20" s="40"/>
      <c r="I20" s="40"/>
      <c r="J20" s="41"/>
    </row>
    <row r="21" spans="1:10" s="6" customFormat="1" ht="12.75" customHeight="1">
      <c r="A21" s="14" t="s">
        <v>40</v>
      </c>
      <c r="B21" s="15"/>
      <c r="C21" s="38">
        <f>SUM(C22:C41)</f>
        <v>105310673</v>
      </c>
      <c r="D21" s="38">
        <f>SUM(D22:D41)</f>
        <v>117159738</v>
      </c>
      <c r="E21" s="39">
        <f t="shared" si="1"/>
        <v>-11849065</v>
      </c>
      <c r="F21" s="12"/>
      <c r="G21" s="12"/>
      <c r="H21" s="40"/>
      <c r="I21" s="40"/>
      <c r="J21" s="41"/>
    </row>
    <row r="22" spans="1:10" s="6" customFormat="1" ht="12.75" customHeight="1">
      <c r="A22" s="11"/>
      <c r="B22" s="12" t="s">
        <v>21</v>
      </c>
      <c r="C22" s="40">
        <v>0</v>
      </c>
      <c r="D22" s="40">
        <v>0</v>
      </c>
      <c r="E22" s="41">
        <f t="shared" si="1"/>
        <v>0</v>
      </c>
      <c r="F22" s="12"/>
      <c r="G22" s="12"/>
      <c r="H22" s="40"/>
      <c r="I22" s="40"/>
      <c r="J22" s="41"/>
    </row>
    <row r="23" spans="1:10" s="6" customFormat="1" ht="12.75" customHeight="1">
      <c r="A23" s="11"/>
      <c r="B23" s="12" t="s">
        <v>22</v>
      </c>
      <c r="C23" s="40">
        <v>7430674</v>
      </c>
      <c r="D23" s="40">
        <v>8170107</v>
      </c>
      <c r="E23" s="41">
        <f t="shared" si="1"/>
        <v>-739433</v>
      </c>
      <c r="F23" s="11"/>
      <c r="G23" s="12"/>
      <c r="H23" s="40"/>
      <c r="I23" s="40"/>
      <c r="J23" s="41"/>
    </row>
    <row r="24" spans="1:10" s="6" customFormat="1" ht="12.75" customHeight="1">
      <c r="A24" s="11"/>
      <c r="B24" s="12" t="s">
        <v>193</v>
      </c>
      <c r="C24" s="40">
        <v>72396710</v>
      </c>
      <c r="D24" s="40">
        <v>78611974</v>
      </c>
      <c r="E24" s="41">
        <f t="shared" si="1"/>
        <v>-6215264</v>
      </c>
      <c r="F24" s="11"/>
      <c r="G24" s="12"/>
      <c r="H24" s="40"/>
      <c r="I24" s="40"/>
      <c r="J24" s="41"/>
    </row>
    <row r="25" spans="1:10" s="6" customFormat="1" ht="12.75" customHeight="1">
      <c r="A25" s="11"/>
      <c r="B25" s="12" t="s">
        <v>41</v>
      </c>
      <c r="C25" s="40">
        <v>4580910</v>
      </c>
      <c r="D25" s="40">
        <v>5074436</v>
      </c>
      <c r="E25" s="41">
        <f t="shared" si="1"/>
        <v>-493526</v>
      </c>
      <c r="F25" s="11"/>
      <c r="G25" s="12"/>
      <c r="H25" s="40"/>
      <c r="I25" s="40"/>
      <c r="J25" s="41"/>
    </row>
    <row r="26" spans="1:10" s="6" customFormat="1" ht="12.75" customHeight="1">
      <c r="A26" s="11"/>
      <c r="B26" s="12" t="s">
        <v>160</v>
      </c>
      <c r="C26" s="40">
        <v>1280886</v>
      </c>
      <c r="D26" s="40">
        <v>1754575</v>
      </c>
      <c r="E26" s="41">
        <f t="shared" si="1"/>
        <v>-473689</v>
      </c>
      <c r="F26" s="67" t="s">
        <v>47</v>
      </c>
      <c r="G26" s="68"/>
      <c r="H26" s="42">
        <f>H7+H15</f>
        <v>199706745</v>
      </c>
      <c r="I26" s="42">
        <f>I7+I15</f>
        <v>208880521</v>
      </c>
      <c r="J26" s="43">
        <f>H26-I26</f>
        <v>-9173776</v>
      </c>
    </row>
    <row r="27" spans="1:10" s="6" customFormat="1" ht="12.75" customHeight="1">
      <c r="A27" s="11"/>
      <c r="B27" s="12" t="s">
        <v>106</v>
      </c>
      <c r="C27" s="40">
        <v>8398915</v>
      </c>
      <c r="D27" s="40">
        <v>9744442</v>
      </c>
      <c r="E27" s="41">
        <f>C27-D27</f>
        <v>-1345527</v>
      </c>
      <c r="F27" s="60" t="s">
        <v>48</v>
      </c>
      <c r="G27" s="61"/>
      <c r="H27" s="61"/>
      <c r="I27" s="61"/>
      <c r="J27" s="69"/>
    </row>
    <row r="28" spans="1:10" s="6" customFormat="1" ht="12.75" customHeight="1">
      <c r="A28" s="11"/>
      <c r="B28" s="12" t="s">
        <v>194</v>
      </c>
      <c r="C28" s="40">
        <v>8709524</v>
      </c>
      <c r="D28" s="40">
        <v>10584452</v>
      </c>
      <c r="E28" s="41">
        <f>C28-D28</f>
        <v>-1874928</v>
      </c>
      <c r="F28" s="11" t="s">
        <v>49</v>
      </c>
      <c r="G28" s="12"/>
      <c r="H28" s="44">
        <v>217111267</v>
      </c>
      <c r="I28" s="44">
        <v>217111267</v>
      </c>
      <c r="J28" s="41">
        <f>H28-I28</f>
        <v>0</v>
      </c>
    </row>
    <row r="29" spans="1:10" s="6" customFormat="1" ht="12.75" customHeight="1">
      <c r="A29" s="11"/>
      <c r="B29" s="12" t="s">
        <v>196</v>
      </c>
      <c r="C29" s="40">
        <v>55840</v>
      </c>
      <c r="D29" s="40">
        <v>55840</v>
      </c>
      <c r="E29" s="41">
        <f t="shared" si="1"/>
        <v>0</v>
      </c>
      <c r="F29" s="11" t="s">
        <v>50</v>
      </c>
      <c r="G29" s="12"/>
      <c r="H29" s="40">
        <v>98739085</v>
      </c>
      <c r="I29" s="40">
        <v>99960584</v>
      </c>
      <c r="J29" s="41">
        <f>H29-I29</f>
        <v>-1221499</v>
      </c>
    </row>
    <row r="30" spans="1:10" s="6" customFormat="1" ht="12.75" customHeight="1">
      <c r="A30" s="11"/>
      <c r="B30" s="12" t="s">
        <v>195</v>
      </c>
      <c r="C30" s="40">
        <v>2382264</v>
      </c>
      <c r="D30" s="40">
        <v>3079512</v>
      </c>
      <c r="E30" s="41">
        <f t="shared" si="1"/>
        <v>-697248</v>
      </c>
      <c r="F30" s="11"/>
      <c r="G30" s="12"/>
      <c r="H30" s="40"/>
      <c r="I30" s="40"/>
      <c r="J30" s="41">
        <f>H30-I30</f>
        <v>0</v>
      </c>
    </row>
    <row r="31" spans="1:10" s="6" customFormat="1" ht="12.75" customHeight="1">
      <c r="A31" s="11"/>
      <c r="B31" s="12" t="s">
        <v>197</v>
      </c>
      <c r="C31" s="40">
        <v>30000</v>
      </c>
      <c r="D31" s="40">
        <v>30000</v>
      </c>
      <c r="E31" s="41">
        <f t="shared" si="1"/>
        <v>0</v>
      </c>
      <c r="F31" s="11" t="s">
        <v>51</v>
      </c>
      <c r="G31" s="12"/>
      <c r="H31" s="40">
        <f>C42-H26-H28-H29</f>
        <v>-146520836</v>
      </c>
      <c r="I31" s="40">
        <f>D42-I26-I28-I29</f>
        <v>-139600287</v>
      </c>
      <c r="J31" s="41">
        <f>H31-I31</f>
        <v>-6920549</v>
      </c>
    </row>
    <row r="32" spans="1:10" s="6" customFormat="1" ht="12.75" customHeight="1">
      <c r="A32" s="11"/>
      <c r="B32" s="12" t="s">
        <v>162</v>
      </c>
      <c r="C32" s="40">
        <v>44950</v>
      </c>
      <c r="D32" s="40">
        <v>54400</v>
      </c>
      <c r="E32" s="41">
        <f t="shared" si="1"/>
        <v>-9450</v>
      </c>
      <c r="F32" s="11" t="s">
        <v>52</v>
      </c>
      <c r="G32" s="12"/>
      <c r="H32" s="40">
        <f>'2-1事業活動計算書（事業全体）'!D38</f>
        <v>-6920549</v>
      </c>
      <c r="I32" s="40">
        <f>'2-1事業活動計算書（事業全体）'!E38</f>
        <v>-151407786</v>
      </c>
      <c r="J32" s="41">
        <f>H32-I32</f>
        <v>144487237</v>
      </c>
    </row>
    <row r="33" spans="1:10" s="6" customFormat="1" ht="12.75" customHeight="1">
      <c r="A33" s="11"/>
      <c r="B33" s="12"/>
      <c r="C33" s="40"/>
      <c r="D33" s="40"/>
      <c r="E33" s="41">
        <f t="shared" si="1"/>
        <v>0</v>
      </c>
      <c r="F33" s="11"/>
      <c r="G33" s="12"/>
      <c r="H33" s="40"/>
      <c r="I33" s="40"/>
      <c r="J33" s="41"/>
    </row>
    <row r="34" spans="1:10" s="6" customFormat="1" ht="12.75" customHeight="1">
      <c r="A34" s="11"/>
      <c r="B34" s="12"/>
      <c r="C34" s="40"/>
      <c r="D34" s="40"/>
      <c r="E34" s="41">
        <f t="shared" si="1"/>
        <v>0</v>
      </c>
      <c r="F34" s="11"/>
      <c r="G34" s="12"/>
      <c r="H34" s="40"/>
      <c r="I34" s="40"/>
      <c r="J34" s="41"/>
    </row>
    <row r="35" spans="1:10" s="6" customFormat="1" ht="12.75" customHeight="1">
      <c r="A35" s="11"/>
      <c r="B35" s="12"/>
      <c r="C35" s="40"/>
      <c r="D35" s="40"/>
      <c r="E35" s="41">
        <f t="shared" si="1"/>
        <v>0</v>
      </c>
      <c r="F35" s="11"/>
      <c r="G35" s="12"/>
      <c r="H35" s="40"/>
      <c r="I35" s="40"/>
      <c r="J35" s="41"/>
    </row>
    <row r="36" spans="1:10" s="6" customFormat="1" ht="12.75" customHeight="1">
      <c r="A36" s="11"/>
      <c r="B36" s="12"/>
      <c r="C36" s="40"/>
      <c r="D36" s="40"/>
      <c r="E36" s="41">
        <f t="shared" si="1"/>
        <v>0</v>
      </c>
      <c r="F36" s="11"/>
      <c r="G36" s="12"/>
      <c r="H36" s="40"/>
      <c r="I36" s="40"/>
      <c r="J36" s="41"/>
    </row>
    <row r="37" spans="1:10" s="6" customFormat="1" ht="12.75" customHeight="1">
      <c r="A37" s="11"/>
      <c r="B37" s="12"/>
      <c r="C37" s="40"/>
      <c r="D37" s="40"/>
      <c r="E37" s="41">
        <f t="shared" si="1"/>
        <v>0</v>
      </c>
      <c r="F37" s="11"/>
      <c r="G37" s="12"/>
      <c r="H37" s="40"/>
      <c r="I37" s="40"/>
      <c r="J37" s="41"/>
    </row>
    <row r="38" spans="1:10" s="6" customFormat="1" ht="12.75" customHeight="1">
      <c r="A38" s="11"/>
      <c r="B38" s="12"/>
      <c r="C38" s="40"/>
      <c r="D38" s="40"/>
      <c r="E38" s="41">
        <f t="shared" si="1"/>
        <v>0</v>
      </c>
      <c r="F38" s="11"/>
      <c r="G38" s="12"/>
      <c r="H38" s="40"/>
      <c r="I38" s="40"/>
      <c r="J38" s="41"/>
    </row>
    <row r="39" spans="1:10" s="6" customFormat="1" ht="12.75" customHeight="1">
      <c r="A39" s="11"/>
      <c r="B39" s="12"/>
      <c r="C39" s="40"/>
      <c r="D39" s="40"/>
      <c r="E39" s="41"/>
      <c r="F39" s="11"/>
      <c r="G39" s="12"/>
      <c r="H39" s="40"/>
      <c r="I39" s="40"/>
      <c r="J39" s="41"/>
    </row>
    <row r="40" spans="1:10" s="6" customFormat="1" ht="12.75" customHeight="1">
      <c r="A40" s="11"/>
      <c r="B40" s="12"/>
      <c r="C40" s="40"/>
      <c r="D40" s="40"/>
      <c r="E40" s="41"/>
      <c r="F40" s="11"/>
      <c r="G40" s="12"/>
      <c r="H40" s="40"/>
      <c r="I40" s="40"/>
      <c r="J40" s="41"/>
    </row>
    <row r="41" spans="1:10" s="6" customFormat="1" ht="12.75" customHeight="1">
      <c r="A41" s="11"/>
      <c r="B41" s="12"/>
      <c r="C41" s="40"/>
      <c r="D41" s="40"/>
      <c r="E41" s="41"/>
      <c r="F41" s="67" t="s">
        <v>53</v>
      </c>
      <c r="G41" s="68"/>
      <c r="H41" s="42">
        <f>H28+H29+H31</f>
        <v>169329516</v>
      </c>
      <c r="I41" s="42">
        <f>I28+I29+I31</f>
        <v>177471564</v>
      </c>
      <c r="J41" s="43">
        <f>H41-I41</f>
        <v>-8142048</v>
      </c>
    </row>
    <row r="42" spans="1:10" s="6" customFormat="1" ht="12.75" customHeight="1">
      <c r="A42" s="67" t="s">
        <v>42</v>
      </c>
      <c r="B42" s="68"/>
      <c r="C42" s="42">
        <f>C7+C15</f>
        <v>369036261</v>
      </c>
      <c r="D42" s="42">
        <f>D7+D15</f>
        <v>386352085</v>
      </c>
      <c r="E42" s="43">
        <f>C42-D42</f>
        <v>-17315824</v>
      </c>
      <c r="F42" s="67" t="s">
        <v>54</v>
      </c>
      <c r="G42" s="68"/>
      <c r="H42" s="42">
        <f>H26+H41</f>
        <v>369036261</v>
      </c>
      <c r="I42" s="42">
        <f>I26+I41</f>
        <v>386352085</v>
      </c>
      <c r="J42" s="43">
        <f>H42-I42</f>
        <v>-17315824</v>
      </c>
    </row>
    <row r="43" spans="1:10" s="6" customFormat="1" ht="12.75" customHeight="1"/>
    <row r="44" spans="1:10" s="6" customFormat="1" ht="12.75" customHeight="1"/>
    <row r="45" spans="1:10" s="6" customFormat="1" ht="12.75" customHeight="1"/>
    <row r="46" spans="1:10" s="6" customFormat="1" ht="12.75" customHeight="1"/>
    <row r="47" spans="1:10" s="6" customFormat="1" ht="12.75" customHeight="1"/>
    <row r="48" spans="1:10" s="6" customFormat="1" ht="12.75" customHeight="1"/>
    <row r="49" s="6" customFormat="1" ht="12.75" customHeight="1"/>
    <row r="50" s="6" customFormat="1" ht="12.75" customHeight="1"/>
    <row r="51" s="6" customFormat="1" ht="12.75" customHeight="1"/>
  </sheetData>
  <mergeCells count="13">
    <mergeCell ref="A2:J2"/>
    <mergeCell ref="A3:J3"/>
    <mergeCell ref="A5:E5"/>
    <mergeCell ref="F5:J5"/>
    <mergeCell ref="A42:B42"/>
    <mergeCell ref="F42:G42"/>
    <mergeCell ref="F27:J27"/>
    <mergeCell ref="F41:G41"/>
    <mergeCell ref="A6:B6"/>
    <mergeCell ref="F6:G6"/>
    <mergeCell ref="F26:G26"/>
    <mergeCell ref="A7:B7"/>
    <mergeCell ref="F7:G7"/>
  </mergeCells>
  <phoneticPr fontId="2"/>
  <pageMargins left="0.26" right="0.2" top="0.35" bottom="1" header="0.24"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149"/>
  <sheetViews>
    <sheetView topLeftCell="A29" zoomScaleNormal="100" workbookViewId="0">
      <selection activeCell="E56" sqref="E56"/>
    </sheetView>
  </sheetViews>
  <sheetFormatPr defaultRowHeight="13.5"/>
  <cols>
    <col min="1" max="1" width="9" style="5"/>
    <col min="2" max="2" width="3.75" style="5" customWidth="1"/>
    <col min="3" max="3" width="13.625" style="5" customWidth="1"/>
    <col min="4" max="4" width="4.75" style="5" customWidth="1"/>
    <col min="5" max="16" width="4.625" style="5" customWidth="1"/>
    <col min="17" max="16384" width="9" style="5"/>
  </cols>
  <sheetData>
    <row r="1" spans="1:16" ht="14.25">
      <c r="A1" s="98" t="s">
        <v>145</v>
      </c>
      <c r="B1" s="98"/>
      <c r="C1" s="98"/>
      <c r="D1" s="98"/>
      <c r="E1" s="98"/>
      <c r="F1" s="98"/>
      <c r="G1" s="98"/>
      <c r="H1" s="98"/>
      <c r="I1" s="98"/>
      <c r="J1" s="98"/>
      <c r="K1" s="98"/>
      <c r="L1" s="98"/>
      <c r="M1" s="98"/>
      <c r="N1" s="98"/>
      <c r="O1" s="98"/>
    </row>
    <row r="2" spans="1:16" s="26" customFormat="1" ht="8.1" customHeight="1"/>
    <row r="3" spans="1:16" s="47" customFormat="1" ht="8.1" customHeight="1">
      <c r="A3" s="48" t="s">
        <v>129</v>
      </c>
      <c r="B3" s="48"/>
      <c r="C3" s="48"/>
      <c r="D3" s="48"/>
      <c r="E3" s="48"/>
      <c r="F3" s="48"/>
      <c r="G3" s="48"/>
      <c r="H3" s="48"/>
      <c r="I3" s="48"/>
      <c r="J3" s="48"/>
      <c r="K3" s="48"/>
      <c r="L3" s="48"/>
      <c r="M3" s="48"/>
      <c r="N3" s="48"/>
      <c r="O3" s="48"/>
      <c r="P3" s="48"/>
    </row>
    <row r="4" spans="1:16" s="47" customFormat="1" ht="8.1" customHeight="1">
      <c r="A4" s="48"/>
      <c r="B4" s="48" t="s">
        <v>130</v>
      </c>
      <c r="C4" s="48"/>
      <c r="D4" s="48"/>
      <c r="E4" s="48"/>
      <c r="F4" s="48"/>
      <c r="G4" s="48"/>
      <c r="H4" s="48"/>
      <c r="I4" s="48"/>
      <c r="J4" s="48"/>
      <c r="K4" s="48"/>
      <c r="L4" s="48"/>
      <c r="M4" s="48"/>
      <c r="N4" s="48"/>
      <c r="O4" s="48"/>
      <c r="P4" s="48"/>
    </row>
    <row r="5" spans="1:16" s="47" customFormat="1" ht="8.1" customHeight="1">
      <c r="A5" s="48"/>
      <c r="B5" s="48"/>
      <c r="C5" s="48"/>
      <c r="D5" s="48"/>
      <c r="E5" s="48"/>
      <c r="F5" s="48"/>
      <c r="G5" s="48"/>
      <c r="H5" s="48"/>
      <c r="I5" s="48"/>
      <c r="J5" s="48"/>
      <c r="K5" s="48"/>
      <c r="L5" s="48"/>
      <c r="M5" s="48"/>
      <c r="N5" s="48"/>
      <c r="O5" s="48"/>
      <c r="P5" s="48"/>
    </row>
    <row r="6" spans="1:16" s="47" customFormat="1" ht="8.1" customHeight="1">
      <c r="A6" s="48" t="s">
        <v>131</v>
      </c>
      <c r="B6" s="48"/>
      <c r="C6" s="48"/>
      <c r="D6" s="48"/>
      <c r="E6" s="48"/>
      <c r="F6" s="48"/>
      <c r="G6" s="48"/>
      <c r="H6" s="48"/>
      <c r="I6" s="48"/>
      <c r="J6" s="48"/>
      <c r="K6" s="48"/>
      <c r="L6" s="48"/>
      <c r="M6" s="48"/>
      <c r="N6" s="48"/>
      <c r="O6" s="48"/>
      <c r="P6" s="48"/>
    </row>
    <row r="7" spans="1:16" s="47" customFormat="1" ht="8.1" customHeight="1">
      <c r="A7" s="48"/>
      <c r="B7" s="49" t="s">
        <v>163</v>
      </c>
      <c r="C7" s="48" t="s">
        <v>58</v>
      </c>
      <c r="D7" s="48"/>
      <c r="E7" s="48"/>
      <c r="F7" s="48"/>
      <c r="G7" s="48"/>
      <c r="H7" s="48"/>
      <c r="I7" s="48"/>
      <c r="J7" s="48"/>
      <c r="K7" s="48"/>
      <c r="L7" s="48"/>
      <c r="M7" s="48"/>
      <c r="N7" s="48"/>
      <c r="O7" s="48"/>
      <c r="P7" s="48"/>
    </row>
    <row r="8" spans="1:16" s="47" customFormat="1" ht="8.1" customHeight="1">
      <c r="A8" s="48"/>
      <c r="B8" s="48"/>
      <c r="C8" s="48" t="s">
        <v>98</v>
      </c>
      <c r="D8" s="48"/>
      <c r="E8" s="48"/>
      <c r="F8" s="48"/>
      <c r="G8" s="48"/>
      <c r="H8" s="48"/>
      <c r="I8" s="48"/>
      <c r="J8" s="48"/>
      <c r="K8" s="48"/>
      <c r="L8" s="48"/>
      <c r="M8" s="48"/>
      <c r="N8" s="48"/>
      <c r="O8" s="48"/>
      <c r="P8" s="48"/>
    </row>
    <row r="9" spans="1:16" s="47" customFormat="1" ht="8.1" customHeight="1">
      <c r="A9" s="48"/>
      <c r="B9" s="48"/>
      <c r="C9" s="48" t="s">
        <v>126</v>
      </c>
      <c r="D9" s="48"/>
      <c r="E9" s="48"/>
      <c r="F9" s="48"/>
      <c r="G9" s="48"/>
      <c r="H9" s="48"/>
      <c r="I9" s="48"/>
      <c r="J9" s="48"/>
      <c r="K9" s="48"/>
      <c r="L9" s="48"/>
      <c r="M9" s="48"/>
      <c r="N9" s="48"/>
      <c r="O9" s="48"/>
      <c r="P9" s="48"/>
    </row>
    <row r="10" spans="1:16" s="47" customFormat="1" ht="8.1" customHeight="1">
      <c r="A10" s="48"/>
      <c r="B10" s="48"/>
      <c r="C10" s="48" t="s">
        <v>192</v>
      </c>
      <c r="D10" s="48"/>
      <c r="E10" s="48"/>
      <c r="F10" s="48"/>
      <c r="G10" s="48"/>
      <c r="H10" s="48"/>
      <c r="I10" s="48"/>
      <c r="J10" s="48"/>
      <c r="K10" s="48"/>
      <c r="L10" s="48"/>
      <c r="M10" s="48"/>
      <c r="N10" s="48"/>
      <c r="O10" s="48"/>
      <c r="P10" s="48"/>
    </row>
    <row r="11" spans="1:16" s="47" customFormat="1" ht="8.1" customHeight="1">
      <c r="A11" s="48"/>
      <c r="B11" s="48"/>
      <c r="C11" s="48" t="s">
        <v>189</v>
      </c>
      <c r="D11" s="48"/>
      <c r="E11" s="48"/>
      <c r="F11" s="48"/>
      <c r="G11" s="48"/>
      <c r="H11" s="48"/>
      <c r="I11" s="48"/>
      <c r="J11" s="48"/>
      <c r="K11" s="48"/>
      <c r="L11" s="48"/>
      <c r="M11" s="48"/>
      <c r="N11" s="48"/>
      <c r="O11" s="48"/>
      <c r="P11" s="48"/>
    </row>
    <row r="12" spans="1:16" s="47" customFormat="1" ht="8.1" customHeight="1">
      <c r="A12" s="48"/>
      <c r="B12" s="48"/>
      <c r="C12" s="48" t="s">
        <v>190</v>
      </c>
      <c r="D12" s="48"/>
      <c r="E12" s="48"/>
      <c r="F12" s="48"/>
      <c r="G12" s="48"/>
      <c r="H12" s="48"/>
      <c r="I12" s="48"/>
      <c r="J12" s="48"/>
      <c r="K12" s="48"/>
      <c r="L12" s="48"/>
      <c r="M12" s="48"/>
      <c r="N12" s="48"/>
      <c r="O12" s="48"/>
      <c r="P12" s="48"/>
    </row>
    <row r="13" spans="1:16" s="47" customFormat="1" ht="8.1" customHeight="1">
      <c r="A13" s="48"/>
      <c r="B13" s="48"/>
      <c r="C13" s="48" t="s">
        <v>191</v>
      </c>
      <c r="D13" s="48"/>
      <c r="E13" s="48"/>
      <c r="F13" s="48"/>
      <c r="G13" s="48"/>
      <c r="H13" s="48"/>
      <c r="I13" s="48"/>
      <c r="J13" s="48"/>
      <c r="K13" s="48"/>
      <c r="L13" s="48"/>
      <c r="M13" s="48"/>
      <c r="N13" s="48"/>
      <c r="O13" s="48"/>
      <c r="P13" s="48"/>
    </row>
    <row r="14" spans="1:16" s="47" customFormat="1" ht="8.1" customHeight="1">
      <c r="A14" s="48"/>
      <c r="B14" s="49" t="s">
        <v>164</v>
      </c>
      <c r="C14" s="48" t="s">
        <v>146</v>
      </c>
      <c r="D14" s="48"/>
      <c r="E14" s="48"/>
      <c r="F14" s="48"/>
      <c r="G14" s="48"/>
      <c r="H14" s="48"/>
      <c r="I14" s="48"/>
      <c r="J14" s="48"/>
      <c r="K14" s="48"/>
      <c r="L14" s="48"/>
      <c r="M14" s="48"/>
      <c r="N14" s="48"/>
      <c r="O14" s="48"/>
      <c r="P14" s="48"/>
    </row>
    <row r="15" spans="1:16" s="47" customFormat="1" ht="8.1" customHeight="1">
      <c r="A15" s="48"/>
      <c r="B15" s="48"/>
      <c r="C15" s="48" t="s">
        <v>150</v>
      </c>
      <c r="D15" s="48"/>
      <c r="E15" s="48"/>
      <c r="F15" s="48"/>
      <c r="G15" s="48"/>
      <c r="H15" s="48"/>
      <c r="I15" s="48"/>
      <c r="J15" s="48"/>
      <c r="K15" s="48"/>
      <c r="L15" s="48"/>
      <c r="M15" s="48"/>
      <c r="N15" s="48"/>
      <c r="O15" s="48"/>
      <c r="P15" s="48"/>
    </row>
    <row r="16" spans="1:16" s="47" customFormat="1" ht="8.1" customHeight="1">
      <c r="A16" s="48"/>
      <c r="B16" s="48"/>
      <c r="C16" s="48"/>
      <c r="D16" s="48"/>
      <c r="E16" s="48"/>
      <c r="F16" s="48"/>
      <c r="G16" s="48"/>
      <c r="H16" s="48"/>
      <c r="I16" s="48"/>
      <c r="J16" s="48"/>
      <c r="K16" s="48"/>
      <c r="L16" s="48"/>
      <c r="M16" s="48"/>
      <c r="N16" s="48"/>
      <c r="O16" s="48"/>
      <c r="P16" s="48"/>
    </row>
    <row r="17" spans="1:16" s="47" customFormat="1" ht="8.1" customHeight="1">
      <c r="A17" s="48" t="s">
        <v>132</v>
      </c>
      <c r="B17" s="48"/>
      <c r="C17" s="48"/>
      <c r="D17" s="48"/>
      <c r="E17" s="48"/>
      <c r="F17" s="48"/>
      <c r="G17" s="48"/>
      <c r="H17" s="48"/>
      <c r="I17" s="48"/>
      <c r="J17" s="48"/>
      <c r="K17" s="48"/>
      <c r="L17" s="48"/>
      <c r="M17" s="48"/>
      <c r="N17" s="48"/>
      <c r="O17" s="48"/>
      <c r="P17" s="48"/>
    </row>
    <row r="18" spans="1:16" s="47" customFormat="1" ht="8.1" customHeight="1">
      <c r="A18" s="48"/>
      <c r="B18" s="48" t="s">
        <v>130</v>
      </c>
      <c r="C18" s="48"/>
      <c r="D18" s="48"/>
      <c r="E18" s="48"/>
      <c r="F18" s="48"/>
      <c r="G18" s="48"/>
      <c r="H18" s="48"/>
      <c r="I18" s="48"/>
      <c r="J18" s="48"/>
      <c r="K18" s="48"/>
      <c r="L18" s="48"/>
      <c r="M18" s="48"/>
      <c r="N18" s="48"/>
      <c r="O18" s="48"/>
      <c r="P18" s="48"/>
    </row>
    <row r="19" spans="1:16" s="47" customFormat="1" ht="8.1" customHeight="1">
      <c r="A19" s="48"/>
      <c r="B19" s="48"/>
      <c r="C19" s="48"/>
      <c r="D19" s="48"/>
      <c r="E19" s="48"/>
      <c r="F19" s="48"/>
      <c r="G19" s="48"/>
      <c r="H19" s="48"/>
      <c r="I19" s="48"/>
      <c r="J19" s="48"/>
      <c r="K19" s="48"/>
      <c r="L19" s="48"/>
      <c r="M19" s="48"/>
      <c r="N19" s="48"/>
      <c r="O19" s="48"/>
      <c r="P19" s="48"/>
    </row>
    <row r="20" spans="1:16" s="47" customFormat="1" ht="8.1" customHeight="1">
      <c r="A20" s="48" t="s">
        <v>133</v>
      </c>
      <c r="B20" s="48"/>
      <c r="C20" s="48"/>
      <c r="D20" s="48"/>
      <c r="E20" s="48"/>
      <c r="F20" s="48"/>
      <c r="G20" s="48"/>
      <c r="H20" s="48"/>
      <c r="I20" s="48"/>
      <c r="J20" s="48"/>
      <c r="K20" s="48"/>
      <c r="L20" s="48"/>
      <c r="M20" s="48"/>
      <c r="N20" s="48"/>
      <c r="O20" s="48"/>
      <c r="P20" s="48"/>
    </row>
    <row r="21" spans="1:16" s="47" customFormat="1" ht="8.1" customHeight="1">
      <c r="A21" s="48"/>
      <c r="B21" s="48" t="s">
        <v>130</v>
      </c>
      <c r="C21" s="48"/>
      <c r="D21" s="48"/>
      <c r="E21" s="48"/>
      <c r="F21" s="48"/>
      <c r="G21" s="48"/>
      <c r="H21" s="48"/>
      <c r="I21" s="48"/>
      <c r="J21" s="48"/>
      <c r="K21" s="48"/>
      <c r="L21" s="48"/>
      <c r="M21" s="48"/>
      <c r="N21" s="48"/>
      <c r="O21" s="48"/>
      <c r="P21" s="48"/>
    </row>
    <row r="22" spans="1:16" s="47" customFormat="1" ht="8.1" customHeight="1">
      <c r="A22" s="48"/>
      <c r="B22" s="48"/>
      <c r="C22" s="48"/>
      <c r="D22" s="48"/>
      <c r="E22" s="48"/>
      <c r="F22" s="48"/>
      <c r="G22" s="48"/>
      <c r="H22" s="48"/>
      <c r="I22" s="48"/>
      <c r="J22" s="48"/>
      <c r="K22" s="48"/>
      <c r="L22" s="48"/>
      <c r="M22" s="48"/>
      <c r="N22" s="48"/>
      <c r="O22" s="48"/>
      <c r="P22" s="48"/>
    </row>
    <row r="23" spans="1:16" s="47" customFormat="1" ht="8.1" customHeight="1">
      <c r="A23" s="48" t="s">
        <v>134</v>
      </c>
      <c r="B23" s="48"/>
      <c r="C23" s="48"/>
      <c r="D23" s="48"/>
      <c r="E23" s="48"/>
      <c r="F23" s="48"/>
      <c r="G23" s="48"/>
      <c r="H23" s="48"/>
      <c r="I23" s="48"/>
      <c r="J23" s="48"/>
      <c r="K23" s="48"/>
      <c r="L23" s="48"/>
      <c r="M23" s="48"/>
      <c r="N23" s="48"/>
      <c r="O23" s="48"/>
      <c r="P23" s="48"/>
    </row>
    <row r="24" spans="1:16" s="47" customFormat="1" ht="8.1" customHeight="1">
      <c r="A24" s="48"/>
      <c r="B24" s="48" t="s">
        <v>187</v>
      </c>
      <c r="C24" s="48"/>
      <c r="D24" s="48"/>
      <c r="E24" s="48"/>
      <c r="F24" s="48"/>
      <c r="G24" s="48"/>
      <c r="H24" s="48"/>
      <c r="I24" s="48"/>
      <c r="J24" s="48"/>
      <c r="K24" s="48"/>
      <c r="L24" s="48"/>
      <c r="M24" s="48"/>
      <c r="N24" s="48"/>
      <c r="O24" s="48"/>
      <c r="P24" s="48"/>
    </row>
    <row r="25" spans="1:16" s="47" customFormat="1" ht="8.1" customHeight="1">
      <c r="A25" s="48"/>
      <c r="B25" s="49" t="s">
        <v>165</v>
      </c>
      <c r="C25" s="48" t="s">
        <v>97</v>
      </c>
      <c r="D25" s="48"/>
      <c r="E25" s="48"/>
      <c r="F25" s="48"/>
      <c r="G25" s="48"/>
      <c r="H25" s="48"/>
      <c r="I25" s="48"/>
      <c r="J25" s="48"/>
      <c r="K25" s="48"/>
      <c r="L25" s="48"/>
      <c r="M25" s="48"/>
      <c r="N25" s="48"/>
      <c r="O25" s="48"/>
      <c r="P25" s="48"/>
    </row>
    <row r="26" spans="1:16" s="47" customFormat="1" ht="8.1" customHeight="1">
      <c r="A26" s="48"/>
      <c r="B26" s="49" t="s">
        <v>147</v>
      </c>
      <c r="C26" s="48" t="s">
        <v>169</v>
      </c>
      <c r="D26" s="48"/>
      <c r="E26" s="48"/>
      <c r="F26" s="48"/>
      <c r="G26" s="48"/>
      <c r="H26" s="48"/>
      <c r="I26" s="48"/>
      <c r="J26" s="48"/>
      <c r="K26" s="48"/>
      <c r="L26" s="48"/>
      <c r="M26" s="48"/>
      <c r="N26" s="48"/>
      <c r="O26" s="48"/>
      <c r="P26" s="48"/>
    </row>
    <row r="27" spans="1:16" s="47" customFormat="1" ht="8.1" customHeight="1">
      <c r="A27" s="48"/>
      <c r="B27" s="49" t="s">
        <v>167</v>
      </c>
      <c r="C27" s="48" t="s">
        <v>168</v>
      </c>
      <c r="D27" s="48"/>
      <c r="E27" s="48"/>
      <c r="F27" s="48"/>
      <c r="G27" s="48"/>
      <c r="H27" s="48"/>
      <c r="I27" s="48"/>
      <c r="J27" s="48"/>
      <c r="K27" s="48"/>
      <c r="L27" s="48"/>
      <c r="M27" s="48"/>
      <c r="N27" s="48"/>
      <c r="O27" s="48"/>
      <c r="P27" s="48"/>
    </row>
    <row r="28" spans="1:16" s="47" customFormat="1" ht="8.1" customHeight="1">
      <c r="A28" s="48"/>
      <c r="B28" s="49" t="s">
        <v>166</v>
      </c>
      <c r="C28" s="48" t="s">
        <v>118</v>
      </c>
      <c r="D28" s="48"/>
      <c r="E28" s="48"/>
      <c r="F28" s="48"/>
      <c r="G28" s="48"/>
      <c r="H28" s="48"/>
      <c r="I28" s="48"/>
      <c r="J28" s="48"/>
      <c r="K28" s="48"/>
      <c r="L28" s="48"/>
      <c r="M28" s="48"/>
      <c r="N28" s="48"/>
      <c r="O28" s="48"/>
      <c r="P28" s="48"/>
    </row>
    <row r="29" spans="1:16" s="47" customFormat="1" ht="8.1" customHeight="1">
      <c r="A29" s="48"/>
      <c r="B29" s="48" t="s">
        <v>170</v>
      </c>
      <c r="C29" s="48"/>
      <c r="D29" s="48"/>
      <c r="E29" s="48"/>
      <c r="F29" s="48"/>
      <c r="G29" s="48"/>
      <c r="H29" s="48"/>
      <c r="I29" s="48"/>
      <c r="J29" s="48"/>
      <c r="K29" s="48"/>
      <c r="L29" s="48"/>
      <c r="M29" s="48"/>
      <c r="N29" s="48"/>
      <c r="O29" s="48"/>
      <c r="P29" s="48"/>
    </row>
    <row r="30" spans="1:16" s="47" customFormat="1" ht="8.1" customHeight="1">
      <c r="A30" s="48"/>
      <c r="B30" s="48"/>
      <c r="C30" s="48" t="s">
        <v>171</v>
      </c>
      <c r="D30" s="48"/>
      <c r="E30" s="48"/>
      <c r="F30" s="48"/>
      <c r="G30" s="48"/>
      <c r="H30" s="48"/>
      <c r="I30" s="48"/>
      <c r="J30" s="48"/>
      <c r="K30" s="48"/>
      <c r="L30" s="48"/>
      <c r="M30" s="48"/>
      <c r="N30" s="48"/>
      <c r="O30" s="48"/>
      <c r="P30" s="48"/>
    </row>
    <row r="31" spans="1:16" s="47" customFormat="1" ht="8.1" customHeight="1">
      <c r="A31" s="48"/>
      <c r="B31" s="49" t="s">
        <v>188</v>
      </c>
      <c r="C31" s="48" t="s">
        <v>127</v>
      </c>
      <c r="D31" s="48"/>
      <c r="E31" s="48"/>
      <c r="F31" s="48"/>
      <c r="G31" s="48"/>
      <c r="H31" s="48"/>
      <c r="I31" s="48"/>
      <c r="J31" s="48"/>
      <c r="K31" s="48"/>
      <c r="L31" s="48"/>
      <c r="M31" s="48"/>
      <c r="N31" s="48"/>
      <c r="O31" s="48"/>
      <c r="P31" s="48"/>
    </row>
    <row r="32" spans="1:16" s="47" customFormat="1" ht="8.1" customHeight="1">
      <c r="A32" s="48"/>
      <c r="B32" s="48"/>
      <c r="C32" s="48" t="s">
        <v>176</v>
      </c>
      <c r="D32" s="48"/>
      <c r="E32" s="48"/>
      <c r="F32" s="48"/>
      <c r="G32" s="48"/>
      <c r="H32" s="48"/>
      <c r="I32" s="48"/>
      <c r="J32" s="48"/>
      <c r="K32" s="48"/>
      <c r="L32" s="48"/>
      <c r="M32" s="48"/>
      <c r="N32" s="48"/>
      <c r="O32" s="48"/>
      <c r="P32" s="48"/>
    </row>
    <row r="33" spans="1:16" s="47" customFormat="1" ht="8.1" customHeight="1">
      <c r="A33" s="48"/>
      <c r="B33" s="48"/>
      <c r="C33" s="48" t="s">
        <v>128</v>
      </c>
      <c r="D33" s="48"/>
      <c r="E33" s="48"/>
      <c r="F33" s="48"/>
      <c r="G33" s="48"/>
      <c r="H33" s="48"/>
      <c r="I33" s="48"/>
      <c r="J33" s="48"/>
      <c r="K33" s="48"/>
      <c r="L33" s="48"/>
      <c r="M33" s="48"/>
      <c r="N33" s="48"/>
      <c r="O33" s="48"/>
      <c r="P33" s="48"/>
    </row>
    <row r="34" spans="1:16" s="47" customFormat="1" ht="8.1" customHeight="1">
      <c r="A34" s="48"/>
      <c r="B34" s="48"/>
      <c r="C34" s="48" t="s">
        <v>172</v>
      </c>
      <c r="D34" s="48"/>
      <c r="E34" s="48"/>
      <c r="F34" s="48"/>
      <c r="G34" s="48"/>
      <c r="H34" s="48"/>
      <c r="I34" s="48"/>
      <c r="J34" s="48"/>
      <c r="K34" s="48"/>
      <c r="L34" s="48"/>
      <c r="M34" s="48"/>
      <c r="N34" s="48"/>
      <c r="O34" s="48"/>
      <c r="P34" s="48"/>
    </row>
    <row r="35" spans="1:16" s="47" customFormat="1" ht="8.1" customHeight="1">
      <c r="A35" s="48"/>
      <c r="B35" s="48"/>
      <c r="C35" s="48" t="s">
        <v>177</v>
      </c>
      <c r="D35" s="48"/>
      <c r="E35" s="48"/>
      <c r="F35" s="48"/>
      <c r="G35" s="48"/>
      <c r="H35" s="48"/>
      <c r="I35" s="48"/>
      <c r="J35" s="48"/>
      <c r="K35" s="48"/>
      <c r="L35" s="48"/>
      <c r="M35" s="48"/>
      <c r="N35" s="48"/>
      <c r="O35" s="48"/>
      <c r="P35" s="48"/>
    </row>
    <row r="36" spans="1:16" s="47" customFormat="1" ht="8.1" customHeight="1">
      <c r="A36" s="48"/>
      <c r="B36" s="48"/>
      <c r="C36" s="48" t="s">
        <v>173</v>
      </c>
      <c r="D36" s="48"/>
      <c r="E36" s="48"/>
      <c r="F36" s="48"/>
      <c r="G36" s="48"/>
      <c r="H36" s="48"/>
      <c r="I36" s="48"/>
      <c r="J36" s="48"/>
      <c r="K36" s="48"/>
      <c r="L36" s="48"/>
      <c r="M36" s="48"/>
      <c r="N36" s="48"/>
      <c r="O36" s="48"/>
      <c r="P36" s="48"/>
    </row>
    <row r="37" spans="1:16" s="47" customFormat="1" ht="8.1" customHeight="1">
      <c r="A37" s="48"/>
      <c r="B37" s="48"/>
      <c r="C37" s="48" t="s">
        <v>178</v>
      </c>
      <c r="D37" s="48"/>
      <c r="E37" s="48"/>
      <c r="F37" s="48"/>
      <c r="G37" s="48"/>
      <c r="H37" s="48"/>
      <c r="I37" s="48"/>
      <c r="J37" s="48"/>
      <c r="K37" s="48"/>
      <c r="L37" s="48"/>
      <c r="M37" s="48"/>
      <c r="N37" s="48"/>
      <c r="O37" s="48"/>
      <c r="P37" s="48"/>
    </row>
    <row r="38" spans="1:16" s="47" customFormat="1" ht="8.1" customHeight="1">
      <c r="A38" s="48"/>
      <c r="B38" s="48"/>
      <c r="C38" s="48" t="s">
        <v>174</v>
      </c>
      <c r="D38" s="48"/>
      <c r="E38" s="48"/>
      <c r="F38" s="48"/>
      <c r="G38" s="48"/>
      <c r="H38" s="48"/>
      <c r="I38" s="48"/>
      <c r="J38" s="48"/>
      <c r="K38" s="48"/>
      <c r="L38" s="48"/>
      <c r="M38" s="48"/>
      <c r="N38" s="48"/>
      <c r="O38" s="48"/>
      <c r="P38" s="48"/>
    </row>
    <row r="39" spans="1:16" s="47" customFormat="1" ht="8.1" customHeight="1">
      <c r="A39" s="48"/>
      <c r="B39" s="48"/>
      <c r="C39" s="48" t="s">
        <v>179</v>
      </c>
      <c r="D39" s="48"/>
      <c r="E39" s="48"/>
      <c r="F39" s="48"/>
      <c r="G39" s="48"/>
      <c r="H39" s="48"/>
      <c r="I39" s="48"/>
      <c r="J39" s="48"/>
      <c r="K39" s="48"/>
      <c r="L39" s="48"/>
      <c r="M39" s="48"/>
      <c r="N39" s="48"/>
      <c r="O39" s="48"/>
      <c r="P39" s="48"/>
    </row>
    <row r="40" spans="1:16" s="47" customFormat="1" ht="8.1" customHeight="1">
      <c r="A40" s="48"/>
      <c r="B40" s="48"/>
      <c r="C40" s="48" t="s">
        <v>175</v>
      </c>
      <c r="D40" s="48"/>
      <c r="E40" s="48"/>
      <c r="F40" s="48"/>
      <c r="G40" s="48"/>
      <c r="H40" s="48"/>
      <c r="I40" s="48"/>
      <c r="J40" s="48"/>
      <c r="K40" s="48"/>
      <c r="L40" s="48"/>
      <c r="M40" s="48"/>
      <c r="N40" s="48"/>
      <c r="O40" s="48"/>
      <c r="P40" s="48"/>
    </row>
    <row r="41" spans="1:16" s="47" customFormat="1" ht="8.1" customHeight="1">
      <c r="A41" s="48"/>
      <c r="B41" s="48"/>
      <c r="C41" s="48"/>
      <c r="D41" s="48"/>
      <c r="E41" s="48"/>
      <c r="F41" s="48"/>
      <c r="G41" s="48"/>
      <c r="H41" s="48"/>
      <c r="I41" s="48"/>
      <c r="J41" s="48"/>
      <c r="K41" s="48"/>
      <c r="L41" s="48"/>
      <c r="M41" s="48"/>
      <c r="N41" s="48"/>
      <c r="O41" s="48"/>
      <c r="P41" s="48"/>
    </row>
    <row r="42" spans="1:16" s="47" customFormat="1" ht="8.1" customHeight="1">
      <c r="A42" s="48" t="s">
        <v>157</v>
      </c>
      <c r="B42" s="48"/>
      <c r="C42" s="48"/>
      <c r="D42" s="48"/>
      <c r="E42" s="48"/>
      <c r="F42" s="48"/>
      <c r="G42" s="48"/>
      <c r="H42" s="48"/>
      <c r="I42" s="48"/>
      <c r="J42" s="48"/>
      <c r="K42" s="48"/>
      <c r="L42" s="48"/>
      <c r="M42" s="48"/>
      <c r="N42" s="48"/>
      <c r="O42" s="48"/>
      <c r="P42" s="48"/>
    </row>
    <row r="43" spans="1:16" s="47" customFormat="1" ht="8.1" customHeight="1">
      <c r="A43" s="48"/>
      <c r="B43" s="48" t="s">
        <v>159</v>
      </c>
      <c r="C43" s="48"/>
      <c r="D43" s="48"/>
      <c r="E43" s="48"/>
      <c r="F43" s="48"/>
      <c r="G43" s="48"/>
      <c r="H43" s="48"/>
      <c r="I43" s="48"/>
      <c r="J43" s="48"/>
      <c r="K43" s="48"/>
      <c r="L43" s="48"/>
      <c r="M43" s="48"/>
      <c r="N43" s="48"/>
      <c r="O43" s="48"/>
      <c r="P43" s="48"/>
    </row>
    <row r="44" spans="1:16" s="47" customFormat="1" ht="8.1" customHeight="1">
      <c r="A44" s="48"/>
      <c r="B44" s="48"/>
      <c r="C44" s="48"/>
      <c r="D44" s="48"/>
      <c r="E44" s="48"/>
      <c r="F44" s="48"/>
      <c r="G44" s="48"/>
      <c r="H44" s="48"/>
      <c r="I44" s="48"/>
      <c r="J44" s="48"/>
      <c r="K44" s="48"/>
      <c r="L44" s="48"/>
      <c r="M44" s="48"/>
      <c r="N44" s="48"/>
      <c r="O44" s="49" t="s">
        <v>25</v>
      </c>
      <c r="P44" s="48"/>
    </row>
    <row r="45" spans="1:16" s="47" customFormat="1" ht="8.1" customHeight="1">
      <c r="A45" s="48"/>
      <c r="B45" s="74" t="s">
        <v>99</v>
      </c>
      <c r="C45" s="75"/>
      <c r="D45" s="74" t="s">
        <v>100</v>
      </c>
      <c r="E45" s="90"/>
      <c r="F45" s="75"/>
      <c r="G45" s="74" t="s">
        <v>26</v>
      </c>
      <c r="H45" s="90"/>
      <c r="I45" s="90"/>
      <c r="J45" s="74" t="s">
        <v>23</v>
      </c>
      <c r="K45" s="90"/>
      <c r="L45" s="75"/>
      <c r="M45" s="90" t="s">
        <v>59</v>
      </c>
      <c r="N45" s="90"/>
      <c r="O45" s="75"/>
      <c r="P45" s="48"/>
    </row>
    <row r="46" spans="1:16" s="47" customFormat="1" ht="8.1" customHeight="1">
      <c r="A46" s="48"/>
      <c r="B46" s="76" t="s">
        <v>21</v>
      </c>
      <c r="C46" s="77"/>
      <c r="D46" s="99">
        <v>33953856</v>
      </c>
      <c r="E46" s="100"/>
      <c r="F46" s="101"/>
      <c r="G46" s="81">
        <v>0</v>
      </c>
      <c r="H46" s="82"/>
      <c r="I46" s="82"/>
      <c r="J46" s="81">
        <v>0</v>
      </c>
      <c r="K46" s="82"/>
      <c r="L46" s="83"/>
      <c r="M46" s="82">
        <f>D46+G46-J46</f>
        <v>33953856</v>
      </c>
      <c r="N46" s="82"/>
      <c r="O46" s="83"/>
      <c r="P46" s="48"/>
    </row>
    <row r="47" spans="1:16" s="47" customFormat="1" ht="8.1" customHeight="1">
      <c r="A47" s="48"/>
      <c r="B47" s="78" t="s">
        <v>22</v>
      </c>
      <c r="C47" s="79"/>
      <c r="D47" s="81">
        <v>183157411</v>
      </c>
      <c r="E47" s="82"/>
      <c r="F47" s="83"/>
      <c r="G47" s="81">
        <v>0</v>
      </c>
      <c r="H47" s="82"/>
      <c r="I47" s="82"/>
      <c r="J47" s="81">
        <v>0</v>
      </c>
      <c r="K47" s="82"/>
      <c r="L47" s="83"/>
      <c r="M47" s="82">
        <f>D47+G47-J47</f>
        <v>183157411</v>
      </c>
      <c r="N47" s="82"/>
      <c r="O47" s="83"/>
      <c r="P47" s="48"/>
    </row>
    <row r="48" spans="1:16" s="47" customFormat="1" ht="8.1" customHeight="1">
      <c r="A48" s="48"/>
      <c r="B48" s="78" t="s">
        <v>105</v>
      </c>
      <c r="C48" s="79"/>
      <c r="D48" s="84">
        <v>10000000</v>
      </c>
      <c r="E48" s="85"/>
      <c r="F48" s="86"/>
      <c r="G48" s="81">
        <v>0</v>
      </c>
      <c r="H48" s="82"/>
      <c r="I48" s="82"/>
      <c r="J48" s="81">
        <v>0</v>
      </c>
      <c r="K48" s="82"/>
      <c r="L48" s="83"/>
      <c r="M48" s="82">
        <f>D48+G48-J48</f>
        <v>10000000</v>
      </c>
      <c r="N48" s="82"/>
      <c r="O48" s="83"/>
      <c r="P48" s="48"/>
    </row>
    <row r="49" spans="1:16" s="47" customFormat="1" ht="8.1" customHeight="1">
      <c r="A49" s="48"/>
      <c r="B49" s="74" t="s">
        <v>101</v>
      </c>
      <c r="C49" s="75"/>
      <c r="D49" s="87">
        <f>SUM(D46:F48)</f>
        <v>227111267</v>
      </c>
      <c r="E49" s="88"/>
      <c r="F49" s="89"/>
      <c r="G49" s="87">
        <f>SUM(G46:I48)</f>
        <v>0</v>
      </c>
      <c r="H49" s="88"/>
      <c r="I49" s="88"/>
      <c r="J49" s="87">
        <f>SUM(J46:L48)</f>
        <v>0</v>
      </c>
      <c r="K49" s="88"/>
      <c r="L49" s="89"/>
      <c r="M49" s="88">
        <f>D49+G49-J49</f>
        <v>227111267</v>
      </c>
      <c r="N49" s="88"/>
      <c r="O49" s="89"/>
      <c r="P49" s="48"/>
    </row>
    <row r="50" spans="1:16" s="47" customFormat="1" ht="8.1" customHeight="1">
      <c r="A50" s="48"/>
      <c r="B50" s="48"/>
      <c r="C50" s="48"/>
      <c r="D50" s="48"/>
      <c r="E50" s="48"/>
      <c r="F50" s="48"/>
      <c r="G50" s="48"/>
      <c r="H50" s="48"/>
      <c r="I50" s="48"/>
      <c r="J50" s="48"/>
      <c r="K50" s="48"/>
      <c r="L50" s="48"/>
      <c r="M50" s="48"/>
      <c r="N50" s="48"/>
      <c r="O50" s="48"/>
      <c r="P50" s="48"/>
    </row>
    <row r="51" spans="1:16" s="47" customFormat="1" ht="8.1" customHeight="1">
      <c r="A51" s="48" t="s">
        <v>135</v>
      </c>
      <c r="B51" s="48"/>
      <c r="C51" s="48"/>
      <c r="D51" s="48"/>
      <c r="E51" s="48"/>
      <c r="F51" s="48"/>
      <c r="G51" s="48"/>
      <c r="H51" s="48"/>
      <c r="I51" s="48"/>
      <c r="J51" s="48"/>
      <c r="K51" s="48"/>
      <c r="L51" s="48"/>
      <c r="M51" s="48"/>
      <c r="N51" s="48"/>
      <c r="O51" s="48"/>
      <c r="P51" s="48"/>
    </row>
    <row r="52" spans="1:16" s="47" customFormat="1" ht="8.1" customHeight="1">
      <c r="A52" s="48"/>
      <c r="B52" s="48" t="s">
        <v>144</v>
      </c>
      <c r="C52" s="48"/>
      <c r="D52" s="48"/>
      <c r="E52" s="48"/>
      <c r="F52" s="48"/>
      <c r="G52" s="48"/>
      <c r="H52" s="48"/>
      <c r="I52" s="48"/>
      <c r="J52" s="48"/>
      <c r="K52" s="48"/>
      <c r="L52" s="48"/>
      <c r="M52" s="48"/>
      <c r="N52" s="48"/>
      <c r="O52" s="48"/>
      <c r="P52" s="48"/>
    </row>
    <row r="53" spans="1:16" s="47" customFormat="1" ht="8.1" customHeight="1">
      <c r="A53" s="48"/>
      <c r="B53" s="48"/>
      <c r="C53" s="48"/>
      <c r="D53" s="48"/>
      <c r="E53" s="48"/>
      <c r="F53" s="48"/>
      <c r="G53" s="48"/>
      <c r="H53" s="48"/>
      <c r="I53" s="48"/>
      <c r="J53" s="48"/>
      <c r="K53" s="48"/>
      <c r="L53" s="48"/>
      <c r="M53" s="48"/>
      <c r="N53" s="48"/>
      <c r="O53" s="48"/>
      <c r="P53" s="48"/>
    </row>
    <row r="54" spans="1:16" s="47" customFormat="1" ht="8.1" customHeight="1">
      <c r="A54" s="48" t="s">
        <v>136</v>
      </c>
      <c r="B54" s="48"/>
      <c r="C54" s="48"/>
      <c r="D54" s="48"/>
      <c r="E54" s="48"/>
      <c r="F54" s="48"/>
      <c r="G54" s="48"/>
      <c r="H54" s="48"/>
      <c r="I54" s="48"/>
      <c r="J54" s="48"/>
      <c r="K54" s="48"/>
      <c r="L54" s="48"/>
      <c r="M54" s="48"/>
      <c r="N54" s="48"/>
      <c r="O54" s="48"/>
      <c r="P54" s="48"/>
    </row>
    <row r="55" spans="1:16" s="47" customFormat="1" ht="8.1" customHeight="1">
      <c r="A55" s="48"/>
      <c r="B55" s="48" t="s">
        <v>180</v>
      </c>
      <c r="C55" s="48"/>
      <c r="D55" s="48"/>
      <c r="E55" s="48"/>
      <c r="F55" s="48"/>
      <c r="G55" s="48"/>
      <c r="H55" s="48"/>
      <c r="I55" s="48"/>
      <c r="J55" s="48"/>
      <c r="K55" s="48"/>
      <c r="L55" s="48"/>
      <c r="M55" s="48"/>
      <c r="N55" s="48"/>
      <c r="O55" s="48"/>
      <c r="P55" s="48"/>
    </row>
    <row r="56" spans="1:16" s="47" customFormat="1" ht="8.1" customHeight="1">
      <c r="A56" s="48"/>
      <c r="B56" s="48" t="s">
        <v>181</v>
      </c>
      <c r="C56" s="48"/>
      <c r="D56" s="48"/>
      <c r="E56" s="48"/>
      <c r="F56" s="48"/>
      <c r="G56" s="48"/>
      <c r="H56" s="48"/>
      <c r="I56" s="48"/>
      <c r="J56" s="48"/>
      <c r="K56" s="48"/>
      <c r="L56" s="48"/>
      <c r="M56" s="48"/>
      <c r="N56" s="48"/>
      <c r="O56" s="48"/>
      <c r="P56" s="48"/>
    </row>
    <row r="57" spans="1:16" s="47" customFormat="1" ht="8.1" customHeight="1">
      <c r="A57" s="48"/>
      <c r="B57" s="48" t="s">
        <v>182</v>
      </c>
      <c r="C57" s="48"/>
      <c r="D57" s="48"/>
      <c r="E57" s="48"/>
      <c r="F57" s="48"/>
      <c r="G57" s="48"/>
      <c r="H57" s="48"/>
      <c r="I57" s="48"/>
      <c r="J57" s="48"/>
      <c r="K57" s="48"/>
      <c r="L57" s="48"/>
      <c r="M57" s="48"/>
      <c r="N57" s="48"/>
      <c r="O57" s="48"/>
      <c r="P57" s="48"/>
    </row>
    <row r="58" spans="1:16" s="47" customFormat="1" ht="8.1" customHeight="1">
      <c r="A58" s="48"/>
      <c r="B58" s="48" t="s">
        <v>183</v>
      </c>
      <c r="C58" s="48"/>
      <c r="D58" s="48"/>
      <c r="E58" s="48"/>
      <c r="F58" s="48"/>
      <c r="G58" s="48"/>
      <c r="H58" s="48"/>
      <c r="I58" s="48"/>
      <c r="J58" s="48"/>
      <c r="K58" s="48"/>
      <c r="L58" s="48"/>
      <c r="M58" s="48"/>
      <c r="N58" s="48"/>
      <c r="O58" s="48"/>
      <c r="P58" s="48"/>
    </row>
    <row r="59" spans="1:16" s="47" customFormat="1" ht="8.1" customHeight="1">
      <c r="A59" s="48"/>
      <c r="B59" s="48" t="s">
        <v>184</v>
      </c>
      <c r="C59" s="48"/>
      <c r="D59" s="48"/>
      <c r="E59" s="48"/>
      <c r="F59" s="48"/>
      <c r="G59" s="48"/>
      <c r="H59" s="48"/>
      <c r="I59" s="48"/>
      <c r="J59" s="48"/>
      <c r="K59" s="48"/>
      <c r="L59" s="48"/>
      <c r="M59" s="48"/>
      <c r="N59" s="48"/>
      <c r="O59" s="48"/>
      <c r="P59" s="48"/>
    </row>
    <row r="60" spans="1:16" s="47" customFormat="1" ht="8.1" customHeight="1">
      <c r="A60" s="48"/>
      <c r="B60" s="48" t="s">
        <v>185</v>
      </c>
      <c r="C60" s="48"/>
      <c r="D60" s="48"/>
      <c r="E60" s="48"/>
      <c r="F60" s="48"/>
      <c r="G60" s="48"/>
      <c r="H60" s="48"/>
      <c r="I60" s="48"/>
      <c r="J60" s="48"/>
      <c r="K60" s="48"/>
      <c r="L60" s="48"/>
      <c r="M60" s="48"/>
      <c r="N60" s="48"/>
      <c r="O60" s="48"/>
      <c r="P60" s="48"/>
    </row>
    <row r="61" spans="1:16" s="47" customFormat="1" ht="8.1" customHeight="1">
      <c r="A61" s="48"/>
      <c r="B61" s="48" t="s">
        <v>186</v>
      </c>
      <c r="C61" s="48"/>
      <c r="D61" s="48"/>
      <c r="E61" s="48"/>
      <c r="F61" s="48"/>
      <c r="G61" s="48"/>
      <c r="H61" s="48"/>
      <c r="I61" s="48"/>
      <c r="J61" s="48"/>
      <c r="K61" s="48"/>
      <c r="L61" s="48"/>
      <c r="M61" s="48"/>
      <c r="N61" s="48"/>
      <c r="O61" s="48"/>
      <c r="P61" s="48"/>
    </row>
    <row r="62" spans="1:16" s="47" customFormat="1" ht="8.1" customHeight="1">
      <c r="A62" s="48"/>
      <c r="B62" s="48"/>
      <c r="C62" s="48"/>
      <c r="D62" s="48"/>
      <c r="E62" s="48"/>
      <c r="F62" s="48"/>
      <c r="G62" s="48"/>
      <c r="H62" s="48"/>
      <c r="I62" s="48"/>
      <c r="J62" s="48"/>
      <c r="K62" s="48"/>
      <c r="L62" s="48"/>
      <c r="M62" s="48"/>
      <c r="N62" s="48"/>
      <c r="O62" s="48"/>
      <c r="P62" s="48"/>
    </row>
    <row r="63" spans="1:16" s="47" customFormat="1" ht="8.1" customHeight="1">
      <c r="A63" s="48" t="s">
        <v>137</v>
      </c>
      <c r="B63" s="48"/>
      <c r="C63" s="48"/>
      <c r="D63" s="48"/>
      <c r="E63" s="48"/>
      <c r="F63" s="48"/>
      <c r="G63" s="48"/>
      <c r="H63" s="48"/>
      <c r="I63" s="48"/>
      <c r="J63" s="48"/>
      <c r="K63" s="48"/>
      <c r="L63" s="48"/>
      <c r="M63" s="48"/>
      <c r="N63" s="48"/>
      <c r="O63" s="48"/>
      <c r="P63" s="48"/>
    </row>
    <row r="64" spans="1:16" s="47" customFormat="1" ht="8.1" customHeight="1">
      <c r="A64" s="48"/>
      <c r="B64" s="48" t="s">
        <v>138</v>
      </c>
      <c r="C64" s="48"/>
      <c r="D64" s="48"/>
      <c r="E64" s="48"/>
      <c r="F64" s="48"/>
      <c r="G64" s="48"/>
      <c r="H64" s="48"/>
      <c r="I64" s="48"/>
      <c r="J64" s="48"/>
      <c r="K64" s="48"/>
      <c r="L64" s="48"/>
      <c r="M64" s="48"/>
      <c r="N64" s="48"/>
      <c r="O64" s="48"/>
      <c r="P64" s="48"/>
    </row>
    <row r="65" spans="1:16" s="47" customFormat="1" ht="8.1" customHeight="1">
      <c r="A65" s="48"/>
      <c r="B65" s="48"/>
      <c r="C65" s="48"/>
      <c r="D65" s="48"/>
      <c r="E65" s="48"/>
      <c r="F65" s="48"/>
      <c r="G65" s="48"/>
      <c r="H65" s="48"/>
      <c r="I65" s="48"/>
      <c r="J65" s="48"/>
      <c r="K65" s="48"/>
      <c r="L65" s="48"/>
      <c r="M65" s="48"/>
      <c r="N65" s="48"/>
      <c r="O65" s="49" t="s">
        <v>25</v>
      </c>
      <c r="P65" s="48"/>
    </row>
    <row r="66" spans="1:16" s="47" customFormat="1" ht="8.1" customHeight="1">
      <c r="A66" s="48"/>
      <c r="B66" s="80"/>
      <c r="C66" s="80"/>
      <c r="D66" s="80" t="s">
        <v>102</v>
      </c>
      <c r="E66" s="80"/>
      <c r="F66" s="80"/>
      <c r="G66" s="80"/>
      <c r="H66" s="80" t="s">
        <v>24</v>
      </c>
      <c r="I66" s="80"/>
      <c r="J66" s="80"/>
      <c r="K66" s="80"/>
      <c r="L66" s="80" t="s">
        <v>59</v>
      </c>
      <c r="M66" s="80"/>
      <c r="N66" s="80"/>
      <c r="O66" s="80"/>
      <c r="P66" s="48"/>
    </row>
    <row r="67" spans="1:16" s="47" customFormat="1" ht="8.1" customHeight="1">
      <c r="A67" s="48"/>
      <c r="B67" s="97" t="s">
        <v>198</v>
      </c>
      <c r="C67" s="97"/>
      <c r="D67" s="91">
        <v>33953856</v>
      </c>
      <c r="E67" s="91"/>
      <c r="F67" s="91"/>
      <c r="G67" s="91"/>
      <c r="H67" s="91">
        <v>0</v>
      </c>
      <c r="I67" s="91"/>
      <c r="J67" s="91"/>
      <c r="K67" s="91"/>
      <c r="L67" s="91">
        <f t="shared" ref="L67:L79" si="0">D67-H67</f>
        <v>33953856</v>
      </c>
      <c r="M67" s="91"/>
      <c r="N67" s="91"/>
      <c r="O67" s="91"/>
      <c r="P67" s="48"/>
    </row>
    <row r="68" spans="1:16" s="47" customFormat="1" ht="8.1" customHeight="1">
      <c r="A68" s="48"/>
      <c r="B68" s="97" t="s">
        <v>103</v>
      </c>
      <c r="C68" s="97"/>
      <c r="D68" s="91">
        <v>183157411</v>
      </c>
      <c r="E68" s="91"/>
      <c r="F68" s="91"/>
      <c r="G68" s="91"/>
      <c r="H68" s="91">
        <v>7566654</v>
      </c>
      <c r="I68" s="91"/>
      <c r="J68" s="91"/>
      <c r="K68" s="91"/>
      <c r="L68" s="91">
        <f t="shared" si="0"/>
        <v>175590757</v>
      </c>
      <c r="M68" s="91"/>
      <c r="N68" s="91"/>
      <c r="O68" s="91"/>
      <c r="P68" s="48"/>
    </row>
    <row r="69" spans="1:16" s="47" customFormat="1" ht="8.1" customHeight="1">
      <c r="A69" s="48"/>
      <c r="B69" s="97" t="s">
        <v>219</v>
      </c>
      <c r="C69" s="97"/>
      <c r="D69" s="91">
        <v>10000000</v>
      </c>
      <c r="E69" s="91"/>
      <c r="F69" s="91"/>
      <c r="G69" s="91"/>
      <c r="H69" s="91">
        <v>0</v>
      </c>
      <c r="I69" s="91"/>
      <c r="J69" s="91"/>
      <c r="K69" s="91"/>
      <c r="L69" s="91">
        <f>D69-H69</f>
        <v>10000000</v>
      </c>
      <c r="M69" s="91"/>
      <c r="N69" s="91"/>
      <c r="O69" s="91"/>
      <c r="P69" s="48"/>
    </row>
    <row r="70" spans="1:16" s="47" customFormat="1" ht="8.1" customHeight="1">
      <c r="A70" s="48"/>
      <c r="B70" s="97" t="s">
        <v>22</v>
      </c>
      <c r="C70" s="97"/>
      <c r="D70" s="91">
        <v>8865669</v>
      </c>
      <c r="E70" s="91"/>
      <c r="F70" s="91"/>
      <c r="G70" s="91"/>
      <c r="H70" s="91">
        <v>1434995</v>
      </c>
      <c r="I70" s="91"/>
      <c r="J70" s="91"/>
      <c r="K70" s="91"/>
      <c r="L70" s="91">
        <f>D70-H70</f>
        <v>7430674</v>
      </c>
      <c r="M70" s="91"/>
      <c r="N70" s="91"/>
      <c r="O70" s="91"/>
      <c r="P70" s="48"/>
    </row>
    <row r="71" spans="1:16" s="47" customFormat="1" ht="8.1" customHeight="1">
      <c r="A71" s="48"/>
      <c r="B71" s="97" t="s">
        <v>193</v>
      </c>
      <c r="C71" s="97"/>
      <c r="D71" s="91">
        <v>82791699</v>
      </c>
      <c r="E71" s="91"/>
      <c r="F71" s="91"/>
      <c r="G71" s="91"/>
      <c r="H71" s="91">
        <v>10394989</v>
      </c>
      <c r="I71" s="91"/>
      <c r="J71" s="91"/>
      <c r="K71" s="91"/>
      <c r="L71" s="91">
        <f t="shared" si="0"/>
        <v>72396710</v>
      </c>
      <c r="M71" s="91"/>
      <c r="N71" s="91"/>
      <c r="O71" s="91"/>
      <c r="P71" s="48"/>
    </row>
    <row r="72" spans="1:16" s="47" customFormat="1" ht="8.1" customHeight="1">
      <c r="A72" s="48"/>
      <c r="B72" s="97" t="s">
        <v>41</v>
      </c>
      <c r="C72" s="97"/>
      <c r="D72" s="91">
        <v>5389170</v>
      </c>
      <c r="E72" s="91"/>
      <c r="F72" s="91"/>
      <c r="G72" s="91"/>
      <c r="H72" s="91">
        <v>808260</v>
      </c>
      <c r="I72" s="91"/>
      <c r="J72" s="91"/>
      <c r="K72" s="91"/>
      <c r="L72" s="91">
        <f t="shared" si="0"/>
        <v>4580910</v>
      </c>
      <c r="M72" s="91"/>
      <c r="N72" s="91"/>
      <c r="O72" s="91"/>
      <c r="P72" s="48"/>
    </row>
    <row r="73" spans="1:16" s="47" customFormat="1" ht="8.1" customHeight="1">
      <c r="A73" s="48"/>
      <c r="B73" s="97" t="s">
        <v>160</v>
      </c>
      <c r="C73" s="97"/>
      <c r="D73" s="91">
        <v>2064426</v>
      </c>
      <c r="E73" s="91"/>
      <c r="F73" s="91"/>
      <c r="G73" s="91"/>
      <c r="H73" s="91">
        <v>783540</v>
      </c>
      <c r="I73" s="91"/>
      <c r="J73" s="91"/>
      <c r="K73" s="91"/>
      <c r="L73" s="91">
        <f t="shared" si="0"/>
        <v>1280886</v>
      </c>
      <c r="M73" s="91"/>
      <c r="N73" s="91"/>
      <c r="O73" s="91"/>
      <c r="P73" s="48"/>
    </row>
    <row r="74" spans="1:16" s="47" customFormat="1" ht="8.1" customHeight="1">
      <c r="A74" s="48"/>
      <c r="B74" s="97" t="s">
        <v>106</v>
      </c>
      <c r="C74" s="97"/>
      <c r="D74" s="91">
        <v>10521692</v>
      </c>
      <c r="E74" s="91"/>
      <c r="F74" s="91"/>
      <c r="G74" s="91"/>
      <c r="H74" s="91">
        <v>2122777</v>
      </c>
      <c r="I74" s="91"/>
      <c r="J74" s="91"/>
      <c r="K74" s="91"/>
      <c r="L74" s="91">
        <f t="shared" si="0"/>
        <v>8398915</v>
      </c>
      <c r="M74" s="91"/>
      <c r="N74" s="91"/>
      <c r="O74" s="91"/>
      <c r="P74" s="48"/>
    </row>
    <row r="75" spans="1:16" s="47" customFormat="1" ht="8.1" customHeight="1">
      <c r="A75" s="48"/>
      <c r="B75" s="95" t="s">
        <v>194</v>
      </c>
      <c r="C75" s="96"/>
      <c r="D75" s="92">
        <v>11678160</v>
      </c>
      <c r="E75" s="93"/>
      <c r="F75" s="93"/>
      <c r="G75" s="94"/>
      <c r="H75" s="92">
        <v>2968636</v>
      </c>
      <c r="I75" s="93"/>
      <c r="J75" s="93"/>
      <c r="K75" s="94"/>
      <c r="L75" s="91">
        <f t="shared" si="0"/>
        <v>8709524</v>
      </c>
      <c r="M75" s="91"/>
      <c r="N75" s="91"/>
      <c r="O75" s="91"/>
      <c r="P75" s="48"/>
    </row>
    <row r="76" spans="1:16" s="47" customFormat="1" ht="8.1" customHeight="1">
      <c r="A76" s="48"/>
      <c r="B76" s="95" t="s">
        <v>195</v>
      </c>
      <c r="C76" s="96"/>
      <c r="D76" s="92">
        <v>3486240</v>
      </c>
      <c r="E76" s="93"/>
      <c r="F76" s="93"/>
      <c r="G76" s="94"/>
      <c r="H76" s="92">
        <v>1103976</v>
      </c>
      <c r="I76" s="93"/>
      <c r="J76" s="93"/>
      <c r="K76" s="94"/>
      <c r="L76" s="91">
        <f t="shared" si="0"/>
        <v>2382264</v>
      </c>
      <c r="M76" s="91"/>
      <c r="N76" s="91"/>
      <c r="O76" s="91"/>
      <c r="P76" s="48"/>
    </row>
    <row r="77" spans="1:16" s="47" customFormat="1" ht="8.1" customHeight="1">
      <c r="A77" s="48"/>
      <c r="B77" s="95" t="s">
        <v>196</v>
      </c>
      <c r="C77" s="96"/>
      <c r="D77" s="92">
        <v>55840</v>
      </c>
      <c r="E77" s="93"/>
      <c r="F77" s="93"/>
      <c r="G77" s="94"/>
      <c r="H77" s="92">
        <v>0</v>
      </c>
      <c r="I77" s="93"/>
      <c r="J77" s="93"/>
      <c r="K77" s="94"/>
      <c r="L77" s="91">
        <f t="shared" si="0"/>
        <v>55840</v>
      </c>
      <c r="M77" s="91"/>
      <c r="N77" s="91"/>
      <c r="O77" s="91"/>
      <c r="P77" s="48"/>
    </row>
    <row r="78" spans="1:16" s="47" customFormat="1" ht="8.1" customHeight="1">
      <c r="A78" s="48"/>
      <c r="B78" s="95" t="s">
        <v>197</v>
      </c>
      <c r="C78" s="96"/>
      <c r="D78" s="92">
        <v>30000</v>
      </c>
      <c r="E78" s="93"/>
      <c r="F78" s="93"/>
      <c r="G78" s="94"/>
      <c r="H78" s="92">
        <v>0</v>
      </c>
      <c r="I78" s="93"/>
      <c r="J78" s="93"/>
      <c r="K78" s="94"/>
      <c r="L78" s="91">
        <f t="shared" si="0"/>
        <v>30000</v>
      </c>
      <c r="M78" s="91"/>
      <c r="N78" s="91"/>
      <c r="O78" s="91"/>
      <c r="P78" s="48"/>
    </row>
    <row r="79" spans="1:16" s="47" customFormat="1" ht="8.1" customHeight="1">
      <c r="A79" s="48"/>
      <c r="B79" s="95" t="s">
        <v>162</v>
      </c>
      <c r="C79" s="96"/>
      <c r="D79" s="92">
        <v>44950</v>
      </c>
      <c r="E79" s="93"/>
      <c r="F79" s="93"/>
      <c r="G79" s="94"/>
      <c r="H79" s="92">
        <v>0</v>
      </c>
      <c r="I79" s="93"/>
      <c r="J79" s="93"/>
      <c r="K79" s="94"/>
      <c r="L79" s="91">
        <f t="shared" si="0"/>
        <v>44950</v>
      </c>
      <c r="M79" s="91"/>
      <c r="N79" s="91"/>
      <c r="O79" s="91"/>
      <c r="P79" s="48"/>
    </row>
    <row r="80" spans="1:16" s="47" customFormat="1" ht="8.1" customHeight="1">
      <c r="A80" s="48"/>
      <c r="B80" s="80" t="s">
        <v>101</v>
      </c>
      <c r="C80" s="80"/>
      <c r="D80" s="91">
        <f>SUM(D67:G79)</f>
        <v>352039113</v>
      </c>
      <c r="E80" s="91"/>
      <c r="F80" s="91"/>
      <c r="G80" s="91"/>
      <c r="H80" s="91">
        <f>SUM(H67:K79)</f>
        <v>27183827</v>
      </c>
      <c r="I80" s="91"/>
      <c r="J80" s="91"/>
      <c r="K80" s="91"/>
      <c r="L80" s="91">
        <f>SUM(L67:O79)</f>
        <v>324855286</v>
      </c>
      <c r="M80" s="91"/>
      <c r="N80" s="91"/>
      <c r="O80" s="91"/>
      <c r="P80" s="48"/>
    </row>
    <row r="81" spans="1:16" s="47" customFormat="1" ht="8.1" customHeight="1">
      <c r="A81" s="48"/>
      <c r="B81" s="48"/>
      <c r="C81" s="48"/>
      <c r="D81" s="48"/>
      <c r="E81" s="48"/>
      <c r="F81" s="48"/>
      <c r="G81" s="48"/>
      <c r="H81" s="48"/>
      <c r="I81" s="48"/>
      <c r="J81" s="48"/>
      <c r="K81" s="48"/>
      <c r="L81" s="48"/>
      <c r="M81" s="48"/>
      <c r="N81" s="48"/>
      <c r="O81" s="48"/>
      <c r="P81" s="48"/>
    </row>
    <row r="82" spans="1:16" s="47" customFormat="1" ht="8.1" customHeight="1">
      <c r="A82" s="48" t="s">
        <v>139</v>
      </c>
      <c r="B82" s="48"/>
      <c r="C82" s="48"/>
      <c r="D82" s="48"/>
      <c r="E82" s="48"/>
      <c r="F82" s="48"/>
      <c r="G82" s="48"/>
      <c r="H82" s="48"/>
      <c r="I82" s="48"/>
      <c r="J82" s="48"/>
      <c r="K82" s="48"/>
      <c r="L82" s="48"/>
      <c r="M82" s="48"/>
      <c r="N82" s="48"/>
      <c r="O82" s="48"/>
      <c r="P82" s="48"/>
    </row>
    <row r="83" spans="1:16" s="47" customFormat="1" ht="8.1" customHeight="1">
      <c r="A83" s="48"/>
      <c r="B83" s="48" t="s">
        <v>130</v>
      </c>
      <c r="C83" s="48"/>
      <c r="D83" s="48"/>
      <c r="E83" s="48"/>
      <c r="F83" s="48"/>
      <c r="G83" s="48"/>
      <c r="H83" s="48"/>
      <c r="I83" s="48"/>
      <c r="J83" s="48"/>
      <c r="K83" s="48"/>
      <c r="L83" s="48"/>
      <c r="M83" s="48"/>
      <c r="N83" s="48"/>
      <c r="O83" s="48"/>
      <c r="P83" s="48"/>
    </row>
    <row r="84" spans="1:16" s="47" customFormat="1" ht="8.1" customHeight="1">
      <c r="A84" s="48"/>
      <c r="B84" s="48"/>
      <c r="C84" s="48"/>
      <c r="D84" s="48"/>
      <c r="E84" s="48"/>
      <c r="F84" s="48"/>
      <c r="G84" s="48"/>
      <c r="H84" s="48"/>
      <c r="I84" s="48"/>
      <c r="J84" s="48"/>
      <c r="K84" s="48"/>
      <c r="L84" s="48"/>
      <c r="M84" s="48"/>
      <c r="N84" s="48"/>
      <c r="O84" s="48"/>
      <c r="P84" s="48"/>
    </row>
    <row r="85" spans="1:16" s="47" customFormat="1" ht="8.1" customHeight="1">
      <c r="A85" s="48" t="s">
        <v>140</v>
      </c>
      <c r="B85" s="48"/>
      <c r="C85" s="48"/>
      <c r="D85" s="48"/>
      <c r="E85" s="48"/>
      <c r="F85" s="48"/>
      <c r="G85" s="48"/>
      <c r="H85" s="48"/>
      <c r="I85" s="48"/>
      <c r="J85" s="48"/>
      <c r="K85" s="48"/>
      <c r="L85" s="48"/>
      <c r="M85" s="48"/>
      <c r="N85" s="48"/>
      <c r="O85" s="48"/>
      <c r="P85" s="48"/>
    </row>
    <row r="86" spans="1:16" s="47" customFormat="1" ht="8.1" customHeight="1">
      <c r="A86" s="48"/>
      <c r="B86" s="48" t="s">
        <v>130</v>
      </c>
      <c r="C86" s="48"/>
      <c r="D86" s="48"/>
      <c r="E86" s="48"/>
      <c r="F86" s="48"/>
      <c r="G86" s="48"/>
      <c r="H86" s="48"/>
      <c r="I86" s="48"/>
      <c r="J86" s="48"/>
      <c r="K86" s="48"/>
      <c r="L86" s="48"/>
      <c r="M86" s="48"/>
      <c r="N86" s="48"/>
      <c r="O86" s="48"/>
      <c r="P86" s="48"/>
    </row>
    <row r="87" spans="1:16" s="47" customFormat="1" ht="8.1" customHeight="1">
      <c r="A87" s="48"/>
      <c r="B87" s="48"/>
      <c r="C87" s="48"/>
      <c r="D87" s="48"/>
      <c r="E87" s="48"/>
      <c r="F87" s="48"/>
      <c r="G87" s="48"/>
      <c r="H87" s="48"/>
      <c r="I87" s="48"/>
      <c r="J87" s="48"/>
      <c r="K87" s="48"/>
      <c r="L87" s="48"/>
      <c r="M87" s="48"/>
      <c r="N87" s="48"/>
      <c r="O87" s="48"/>
      <c r="P87" s="48"/>
    </row>
    <row r="88" spans="1:16" s="47" customFormat="1" ht="8.1" customHeight="1">
      <c r="A88" s="48" t="s">
        <v>141</v>
      </c>
      <c r="B88" s="48"/>
      <c r="C88" s="48"/>
      <c r="D88" s="48"/>
      <c r="E88" s="48"/>
      <c r="F88" s="48"/>
      <c r="G88" s="48"/>
      <c r="H88" s="48"/>
      <c r="I88" s="48"/>
      <c r="J88" s="48"/>
      <c r="K88" s="48"/>
      <c r="L88" s="48"/>
      <c r="M88" s="48"/>
      <c r="N88" s="48"/>
      <c r="O88" s="48"/>
      <c r="P88" s="48"/>
    </row>
    <row r="89" spans="1:16" s="47" customFormat="1" ht="8.1" customHeight="1">
      <c r="A89" s="48"/>
      <c r="B89" s="48" t="s">
        <v>130</v>
      </c>
      <c r="C89" s="48"/>
      <c r="D89" s="48"/>
      <c r="E89" s="48"/>
      <c r="F89" s="48"/>
      <c r="G89" s="48"/>
      <c r="H89" s="48"/>
      <c r="I89" s="48"/>
      <c r="J89" s="48"/>
      <c r="K89" s="48"/>
      <c r="L89" s="48"/>
      <c r="M89" s="48"/>
      <c r="N89" s="48"/>
      <c r="O89" s="48"/>
      <c r="P89" s="48"/>
    </row>
    <row r="90" spans="1:16" s="47" customFormat="1" ht="8.1" customHeight="1">
      <c r="A90" s="48"/>
      <c r="B90" s="48"/>
      <c r="C90" s="48"/>
      <c r="D90" s="48"/>
      <c r="E90" s="48"/>
      <c r="F90" s="48"/>
      <c r="G90" s="48"/>
      <c r="H90" s="48"/>
      <c r="I90" s="48"/>
      <c r="J90" s="48"/>
      <c r="K90" s="48"/>
      <c r="L90" s="48"/>
      <c r="M90" s="48"/>
      <c r="N90" s="48"/>
      <c r="O90" s="48"/>
      <c r="P90" s="48"/>
    </row>
    <row r="91" spans="1:16" s="47" customFormat="1" ht="8.1" customHeight="1">
      <c r="A91" s="48" t="s">
        <v>142</v>
      </c>
      <c r="B91" s="48"/>
      <c r="C91" s="48"/>
      <c r="D91" s="48"/>
      <c r="E91" s="48"/>
      <c r="F91" s="48"/>
      <c r="G91" s="48"/>
      <c r="H91" s="48"/>
      <c r="I91" s="48"/>
      <c r="J91" s="48"/>
      <c r="K91" s="48"/>
      <c r="L91" s="48"/>
      <c r="M91" s="48"/>
      <c r="N91" s="48"/>
      <c r="O91" s="48"/>
      <c r="P91" s="48"/>
    </row>
    <row r="92" spans="1:16" s="47" customFormat="1" ht="8.1" customHeight="1">
      <c r="A92" s="48"/>
      <c r="B92" s="48" t="s">
        <v>130</v>
      </c>
      <c r="C92" s="48"/>
      <c r="D92" s="48"/>
      <c r="E92" s="48"/>
      <c r="F92" s="48"/>
      <c r="G92" s="48"/>
      <c r="H92" s="48"/>
      <c r="I92" s="48"/>
      <c r="J92" s="48"/>
      <c r="K92" s="48"/>
      <c r="L92" s="48"/>
      <c r="M92" s="48"/>
      <c r="N92" s="48"/>
      <c r="O92" s="48"/>
      <c r="P92" s="48"/>
    </row>
    <row r="93" spans="1:16" s="47" customFormat="1" ht="8.1" customHeight="1">
      <c r="A93" s="48"/>
      <c r="B93" s="48"/>
      <c r="C93" s="48"/>
      <c r="D93" s="48"/>
      <c r="E93" s="48"/>
      <c r="F93" s="48"/>
      <c r="G93" s="48"/>
      <c r="H93" s="48"/>
      <c r="I93" s="48"/>
      <c r="J93" s="48"/>
      <c r="K93" s="48"/>
      <c r="L93" s="48"/>
      <c r="M93" s="48"/>
      <c r="N93" s="48"/>
      <c r="O93" s="48"/>
      <c r="P93" s="48"/>
    </row>
    <row r="94" spans="1:16" s="47" customFormat="1" ht="8.1" customHeight="1">
      <c r="A94" s="48" t="s">
        <v>151</v>
      </c>
      <c r="B94" s="48"/>
      <c r="C94" s="48"/>
      <c r="D94" s="48"/>
      <c r="E94" s="48"/>
      <c r="F94" s="48"/>
      <c r="G94" s="48"/>
      <c r="H94" s="48"/>
      <c r="I94" s="48"/>
      <c r="J94" s="48"/>
      <c r="K94" s="48"/>
      <c r="L94" s="48"/>
      <c r="M94" s="48"/>
      <c r="N94" s="48"/>
      <c r="O94" s="48"/>
      <c r="P94" s="48"/>
    </row>
    <row r="95" spans="1:16" s="47" customFormat="1" ht="8.1" customHeight="1">
      <c r="A95" s="48"/>
      <c r="B95" s="48" t="s">
        <v>130</v>
      </c>
      <c r="C95" s="48"/>
      <c r="D95" s="48"/>
      <c r="E95" s="48"/>
      <c r="F95" s="48"/>
      <c r="G95" s="48"/>
      <c r="H95" s="48"/>
      <c r="I95" s="48"/>
      <c r="J95" s="48"/>
      <c r="K95" s="48"/>
      <c r="L95" s="48"/>
      <c r="M95" s="48"/>
      <c r="N95" s="48"/>
      <c r="O95" s="48"/>
      <c r="P95" s="48"/>
    </row>
    <row r="96" spans="1:16" s="47" customFormat="1" ht="8.1" customHeight="1">
      <c r="A96" s="48"/>
      <c r="B96" s="48"/>
      <c r="C96" s="48"/>
      <c r="D96" s="48"/>
      <c r="E96" s="48"/>
      <c r="F96" s="48"/>
      <c r="G96" s="48"/>
      <c r="H96" s="48"/>
      <c r="I96" s="48"/>
      <c r="J96" s="48"/>
      <c r="K96" s="48"/>
      <c r="L96" s="48"/>
      <c r="M96" s="48"/>
      <c r="N96" s="48"/>
      <c r="O96" s="48"/>
      <c r="P96" s="48"/>
    </row>
    <row r="97" spans="1:16" s="47" customFormat="1" ht="8.1" customHeight="1">
      <c r="A97" s="48" t="s">
        <v>143</v>
      </c>
      <c r="B97" s="48"/>
      <c r="C97" s="48"/>
      <c r="D97" s="48"/>
      <c r="E97" s="48"/>
      <c r="F97" s="48"/>
      <c r="G97" s="48"/>
      <c r="H97" s="48"/>
      <c r="I97" s="48"/>
      <c r="J97" s="48"/>
      <c r="K97" s="48"/>
      <c r="L97" s="48"/>
      <c r="M97" s="48"/>
      <c r="N97" s="48"/>
      <c r="O97" s="48"/>
      <c r="P97" s="48"/>
    </row>
    <row r="98" spans="1:16" s="47" customFormat="1" ht="8.1" customHeight="1">
      <c r="A98" s="48"/>
      <c r="B98" s="48" t="s">
        <v>130</v>
      </c>
      <c r="C98" s="48"/>
      <c r="D98" s="48"/>
      <c r="E98" s="48"/>
      <c r="F98" s="48"/>
      <c r="G98" s="48"/>
      <c r="H98" s="48"/>
      <c r="I98" s="48"/>
      <c r="J98" s="48"/>
      <c r="K98" s="48"/>
      <c r="L98" s="48"/>
      <c r="M98" s="48"/>
      <c r="N98" s="48"/>
      <c r="O98" s="48"/>
      <c r="P98" s="48"/>
    </row>
    <row r="99" spans="1:16" s="45" customFormat="1" ht="8.1" customHeight="1"/>
    <row r="100" spans="1:16" s="45" customFormat="1" ht="8.1" customHeight="1"/>
    <row r="101" spans="1:16" s="45" customFormat="1" ht="8.1" customHeight="1"/>
    <row r="102" spans="1:16" s="45" customFormat="1" ht="8.1" customHeight="1"/>
    <row r="103" spans="1:16" s="45" customFormat="1" ht="8.1" customHeight="1"/>
    <row r="104" spans="1:16" s="45" customFormat="1" ht="8.1" customHeight="1"/>
    <row r="105" spans="1:16" s="45" customFormat="1" ht="8.1" customHeight="1"/>
    <row r="106" spans="1:16" s="45" customFormat="1" ht="8.1" customHeight="1"/>
    <row r="107" spans="1:16" s="46" customFormat="1" ht="8.1" customHeight="1"/>
    <row r="108" spans="1:16" s="46" customFormat="1" ht="8.1" customHeight="1"/>
    <row r="109" spans="1:16" s="46" customFormat="1" ht="8.1" customHeight="1"/>
    <row r="110" spans="1:16" s="46" customFormat="1" ht="8.1" customHeight="1"/>
    <row r="111" spans="1:16" s="46" customFormat="1" ht="8.1" customHeight="1"/>
    <row r="112" spans="1:16"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sheetData>
  <mergeCells count="86">
    <mergeCell ref="H72:K72"/>
    <mergeCell ref="L72:O72"/>
    <mergeCell ref="L74:O74"/>
    <mergeCell ref="D74:G74"/>
    <mergeCell ref="B70:C70"/>
    <mergeCell ref="D70:G70"/>
    <mergeCell ref="H70:K70"/>
    <mergeCell ref="H71:K71"/>
    <mergeCell ref="L71:O71"/>
    <mergeCell ref="D73:G73"/>
    <mergeCell ref="B71:C71"/>
    <mergeCell ref="D71:G71"/>
    <mergeCell ref="B72:C72"/>
    <mergeCell ref="D72:G72"/>
    <mergeCell ref="L70:O70"/>
    <mergeCell ref="D46:F46"/>
    <mergeCell ref="H66:K66"/>
    <mergeCell ref="H68:K68"/>
    <mergeCell ref="B66:C66"/>
    <mergeCell ref="B68:C68"/>
    <mergeCell ref="G49:I49"/>
    <mergeCell ref="H67:K67"/>
    <mergeCell ref="M46:O46"/>
    <mergeCell ref="B48:C48"/>
    <mergeCell ref="B69:C69"/>
    <mergeCell ref="D69:G69"/>
    <mergeCell ref="H69:K69"/>
    <mergeCell ref="L69:O69"/>
    <mergeCell ref="B67:C67"/>
    <mergeCell ref="D67:G67"/>
    <mergeCell ref="D68:G68"/>
    <mergeCell ref="L67:O67"/>
    <mergeCell ref="A1:O1"/>
    <mergeCell ref="J45:L45"/>
    <mergeCell ref="M45:O45"/>
    <mergeCell ref="D45:F45"/>
    <mergeCell ref="B49:C49"/>
    <mergeCell ref="M48:O48"/>
    <mergeCell ref="J49:L49"/>
    <mergeCell ref="M49:O49"/>
    <mergeCell ref="G46:I46"/>
    <mergeCell ref="J46:L46"/>
    <mergeCell ref="J47:L47"/>
    <mergeCell ref="J48:L48"/>
    <mergeCell ref="M47:O47"/>
    <mergeCell ref="L68:O68"/>
    <mergeCell ref="L66:O66"/>
    <mergeCell ref="L73:O73"/>
    <mergeCell ref="H73:K73"/>
    <mergeCell ref="H74:K74"/>
    <mergeCell ref="L76:O76"/>
    <mergeCell ref="B73:C73"/>
    <mergeCell ref="B74:C74"/>
    <mergeCell ref="H75:K75"/>
    <mergeCell ref="L75:O75"/>
    <mergeCell ref="D80:G80"/>
    <mergeCell ref="B80:C80"/>
    <mergeCell ref="D76:G76"/>
    <mergeCell ref="B75:C75"/>
    <mergeCell ref="B77:C77"/>
    <mergeCell ref="D77:G77"/>
    <mergeCell ref="D78:G78"/>
    <mergeCell ref="B78:C78"/>
    <mergeCell ref="D75:G75"/>
    <mergeCell ref="B79:C79"/>
    <mergeCell ref="D79:G79"/>
    <mergeCell ref="B76:C76"/>
    <mergeCell ref="L80:O80"/>
    <mergeCell ref="H80:K80"/>
    <mergeCell ref="H76:K76"/>
    <mergeCell ref="H77:K77"/>
    <mergeCell ref="L77:O77"/>
    <mergeCell ref="H79:K79"/>
    <mergeCell ref="L79:O79"/>
    <mergeCell ref="L78:O78"/>
    <mergeCell ref="H78:K78"/>
    <mergeCell ref="B45:C45"/>
    <mergeCell ref="B46:C46"/>
    <mergeCell ref="B47:C47"/>
    <mergeCell ref="D66:G66"/>
    <mergeCell ref="D47:F47"/>
    <mergeCell ref="G47:I47"/>
    <mergeCell ref="D48:F48"/>
    <mergeCell ref="G48:I48"/>
    <mergeCell ref="D49:F49"/>
    <mergeCell ref="G45:I45"/>
  </mergeCells>
  <phoneticPr fontId="2"/>
  <pageMargins left="0.92" right="0.53" top="0.31" bottom="0.23" header="0.2" footer="0.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1-1資金収支計算書（事業全体）</vt:lpstr>
      <vt:lpstr>2-1事業活動計算書（事業全体）</vt:lpstr>
      <vt:lpstr>3-1貸借対照表（事業全体）</vt:lpstr>
      <vt:lpstr>財務諸表に対する注記(事業全体)</vt:lpstr>
      <vt:lpstr>'財務諸表に対する注記(事業全体)'!Print_Area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dc:creator>
  <cp:lastModifiedBy>nakama</cp:lastModifiedBy>
  <cp:lastPrinted>2016-07-26T01:46:02Z</cp:lastPrinted>
  <dcterms:created xsi:type="dcterms:W3CDTF">2012-03-23T02:18:03Z</dcterms:created>
  <dcterms:modified xsi:type="dcterms:W3CDTF">2016-08-23T02:41:20Z</dcterms:modified>
</cp:coreProperties>
</file>